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01 共通\経営比較分析表\"/>
    </mc:Choice>
  </mc:AlternateContent>
  <workbookProtection workbookAlgorithmName="SHA-512" workbookHashValue="Y8lW0BqomhSFxSEjZaMLgZScHgxr1UCc+iQ+6ydjRv4N/Qfd0lgUobcBdt3oLJg1ttvXGoWizUy6/5BGZT3tFQ==" workbookSaltValue="0dxMtN0tJQNRTT80GgaW2g==" workbookSpinCount="100000" lockStructure="1"/>
  <bookViews>
    <workbookView xWindow="0" yWindow="0" windowWidth="25065"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<sst xmlns="http://schemas.openxmlformats.org/spreadsheetml/2006/main" count="325" uniqueCount="117">
  <si>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</si>
  <si>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</si>
  <si>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</si>
  <si>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</si>
  <si>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</si>
  <si>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</si>
  <si>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</si>
  <si>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</si>
  <si>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</si>
  <si>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</si>
  <si>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</si>
  <si>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</si>
  <si>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</si>
  <si>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</si>
  <si>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</si>
  <si>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</si>
  <si>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</si>
  <si>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</si>
  <si>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</si>
  <si>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</si>
  <si>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</si>
  <si>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</si>
  <si>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</si>
  <si>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</si>
  <si>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</si>
  <si>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</si>
  <si>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</si>
  <si>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</si>
  <si>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</si>
  <si>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</si>
  <si>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</si>
  <si>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</si>
  <si>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</si>
  <si>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</si>
  <si>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</si>
  <si>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</si>
  <si>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</si>
  <si>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</si>
  <si>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</si>
  <si>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</si>
  <si>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</si>
  <si>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</si>
  <si>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</si>
  <si>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</si>
  <si>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</si>
  <si>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</si>
  <si>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</si>
  <si>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</si>
  <si>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</si>
  <si>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</si>
  <si>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</si>
  <si>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</si>
  <si>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</si>
  <si>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</si>
  <si>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</si>
  <si>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</si>
  <si>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</si>
  <si>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</si>
  <si>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</si>
  <si>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</si>
  <si>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</si>
  <si>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</si>
  <si>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</si>
  <si>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</si>
  <si>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</si>
  <si>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</si>
  <si>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</si>
  <si>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</si>
  <si>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</si>
  <si>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</si>
  <si>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</si>
  <si>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</si>
  <si>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</si>
  <si>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</si>
  <si>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</si>
  <si>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</si>
  <si>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</si>
  <si>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</si>
  <si>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</si>
  <si>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</si>
  <si>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</si>
  <si>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</si>
  <si>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</si>
  <si>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</si>
  <si>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</si>
  <si>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</si>
  <si>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</si>
  <si>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</si>
  <si>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</si>
  <si>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</si>
  <si>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</si>
  <si>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</si>
  <si>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</si>
  <si>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</si>
  <si>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</si>
  <si>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</si>
  <si>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</si>
  <si>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</si>
  <si>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</si>
  <si>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</si>
  <si>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</si>
  <si>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</si>
  <si>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</si>
  <si>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</si>
  <si>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</si>
  <si>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</si>
  <si>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</si>
  <si>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</si>
  <si>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</si>
  <si>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</si>
  <si>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</si>
  <si>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</si>
  <si>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</si>
  <si>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</si>
  <si>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①経常収支比率は、100％に満たず単年度赤字となった。
　②累積欠損金は生じておらず、累積欠損金比率は0％となっている。
　③流動比率は、類似団体と比較すると低水準となっている。但し、１年以内に償還する企業債を除いた流動負債の額は流動資産の額を下回っており、支払能力に問題が生じている状況ではない。
　④企業債残高対事業規模比率は、浄化槽の新設に伴い、年々増加する見込みである。
　⑤経費回収率は、96.64％となっており類似団体と比較すると高い水準となってはいるが、汚水処理に係る費用を全額使用料収入で賄えていない状態であるため、改善のため取り組んでいく必要がある。
　⑥汚水処理原価は、類似団体と比較すると低い数値ではあるが、収益的収支比率及び経費回収率の改善のためにも、今後も継続的に経費節減に取り組んでいく必要がある。
　⑦設置時からの世帯員数減少や核家族化によりスペック過大となっている家屋が少なくない状況である。今後も世帯員数の減少や空き家により使用休止等も予想されるため、引き続き使用人員に見合った人槽算定をしていく必要がある。
　⑧水洗化率については、当該事業における割合について示しているため、100％となる。
※本事業は令和２年度に企業会計に移行しているため、令和元年以前のデータは無し。</t>
    <rPh sb="16" eb="17">
      <t>ミ</t>
    </rPh>
    <rPh sb="19" eb="22">
      <t>タンネンド</t>
    </rPh>
    <rPh sb="22" eb="24">
      <t>アカジ</t>
    </rPh>
    <rPh sb="168" eb="171">
      <t>ジョウカソウ</t>
    </rPh>
    <rPh sb="172" eb="174">
      <t>シンセツ</t>
    </rPh>
    <rPh sb="175" eb="176">
      <t>トモナ</t>
    </rPh>
    <rPh sb="178" eb="180">
      <t>ネンネン</t>
    </rPh>
    <rPh sb="180" eb="182">
      <t>ゾウカ</t>
    </rPh>
    <rPh sb="184" eb="186">
      <t>ミコ</t>
    </rPh>
    <rPh sb="223" eb="224">
      <t>タカ</t>
    </rPh>
    <rPh sb="236" eb="238">
      <t>オスイ</t>
    </rPh>
    <rPh sb="238" eb="240">
      <t>ショリ</t>
    </rPh>
    <rPh sb="241" eb="242">
      <t>カカ</t>
    </rPh>
    <rPh sb="243" eb="245">
      <t>ヒヨウ</t>
    </rPh>
    <rPh sb="246" eb="248">
      <t>ゼンガク</t>
    </rPh>
    <rPh sb="248" eb="251">
      <t>シヨウリョウ</t>
    </rPh>
    <rPh sb="251" eb="253">
      <t>シュウニュウ</t>
    </rPh>
    <rPh sb="254" eb="255">
      <t>マカナ</t>
    </rPh>
    <rPh sb="260" eb="262">
      <t>ジョウタイ</t>
    </rPh>
    <rPh sb="268" eb="270">
      <t>カイゼン</t>
    </rPh>
    <rPh sb="273" eb="274">
      <t>ト</t>
    </rPh>
    <rPh sb="275" eb="276">
      <t>ク</t>
    </rPh>
    <rPh sb="280" eb="282">
      <t>ヒツヨウ</t>
    </rPh>
    <rPh sb="307" eb="308">
      <t>ヒク</t>
    </rPh>
    <rPh sb="309" eb="311">
      <t>スウチ</t>
    </rPh>
    <rPh sb="476" eb="479">
      <t>スイセンカ</t>
    </rPh>
    <rPh sb="479" eb="480">
      <t>リツ</t>
    </rPh>
    <rPh sb="486" eb="490">
      <t>トウガイジギョウ</t>
    </rPh>
    <rPh sb="494" eb="496">
      <t>ワリアイ</t>
    </rPh>
    <rPh sb="500" eb="501">
      <t>シメ</t>
    </rPh>
    <phoneticPr fontId="4"/>
  </si>
  <si>
    <t>　特定地域生活排水処理事業は、平成17年度から整備が始まり古いもので設置から15年が経過している。浄化槽の耐用年数は30年程度であり、現状として耐用年数を超えた施設（合併浄化槽）及び管渠等はないため、当面浄化槽本体について更新等は不要であるが、浄化槽構成部品（ブロワ等）の修繕・交換等の維持管理を行っていく必要がある。
　なお、有形固定資産減価償却率が類似団体と比較して低い数値となっているが、これは企業会計移行前に取得した資産について、企業会計移行前の償却累計額を取得価格と相殺して計上しているため減価償却累計額が反映されていないことによるものであり、実際には施設の老朽化は徐々に進んでいる状況にある。
※本事業は令和２年度に企業会計に移行しているため、令和元年以前のデータは無し。</t>
    <rPh sb="67" eb="69">
      <t>ゲンジョウ</t>
    </rPh>
    <rPh sb="122" eb="125">
      <t>ジョウカソウ</t>
    </rPh>
    <rPh sb="125" eb="127">
      <t>コウセイ</t>
    </rPh>
    <rPh sb="127" eb="129">
      <t>ブヒン</t>
    </rPh>
    <rPh sb="133" eb="134">
      <t>ナド</t>
    </rPh>
    <rPh sb="136" eb="138">
      <t>シュウゼン</t>
    </rPh>
    <rPh sb="148" eb="149">
      <t>オコナ</t>
    </rPh>
    <rPh sb="153" eb="155">
      <t>ヒツヨウ</t>
    </rPh>
    <rPh sb="219" eb="221">
      <t>キギョウ</t>
    </rPh>
    <rPh sb="221" eb="223">
      <t>カイケイ</t>
    </rPh>
    <rPh sb="223" eb="225">
      <t>イコウ</t>
    </rPh>
    <rPh sb="250" eb="252">
      <t>ゲンカ</t>
    </rPh>
    <phoneticPr fontId="4"/>
  </si>
  <si>
    <t>　経営の健全化には、主な収益である使用料金の改定を実施するべきだが、他市町村や本市の下水道使用料金、人槽あたりの使用人員等を考慮すると現在の料金収入で経費を賄えていない状況にあるものの、使用料改定には踏み切れない状況であるため、経費回収率や流動比率が低い傾向は今後も続くものと思われる。
　令和２年度より公営企業会計に移行したことから、今まで以上に効率的な維持管理に努め、経費節減を図っていきたいと考えている。</t>
    <rPh sb="1" eb="3">
      <t>ケイエイ</t>
    </rPh>
    <rPh sb="4" eb="7">
      <t>ケンゼンカ</t>
    </rPh>
    <rPh sb="10" eb="11">
      <t>オモ</t>
    </rPh>
    <rPh sb="12" eb="14">
      <t>シュウエキ</t>
    </rPh>
    <rPh sb="17" eb="19">
      <t>シヨウ</t>
    </rPh>
    <rPh sb="19" eb="21">
      <t>リョウキン</t>
    </rPh>
    <rPh sb="22" eb="24">
      <t>カイテイ</t>
    </rPh>
    <rPh sb="25" eb="27">
      <t>ジッシ</t>
    </rPh>
    <rPh sb="34" eb="35">
      <t>タ</t>
    </rPh>
    <rPh sb="35" eb="38">
      <t>シチョウソン</t>
    </rPh>
    <rPh sb="39" eb="41">
      <t>ホンシ</t>
    </rPh>
    <rPh sb="42" eb="45">
      <t>ゲスイドウ</t>
    </rPh>
    <rPh sb="45" eb="48">
      <t>シヨウリョウ</t>
    </rPh>
    <rPh sb="48" eb="49">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</si>
</sst>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02-43E2-AC2E-098344DE75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02-43E2-AC2E-098344DE75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99.84</c:v>
                </c:pt>
              </c:numCache>
            </c:numRef>
          </c:val>
          <c:extLst>
            <c:ext xmlns:c16="http://schemas.microsoft.com/office/drawing/2014/chart" uri="{C3380CC4-5D6E-409C-BE32-E72D297353CC}">
              <c16:uniqueId val="{00000000-1515-4ADF-9CA1-27105D34CD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1515-4ADF-9CA1-27105D34CD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4.13</c:v>
                </c:pt>
              </c:numCache>
            </c:numRef>
          </c:val>
          <c:extLst>
            <c:ext xmlns:c16="http://schemas.microsoft.com/office/drawing/2014/chart" uri="{C3380CC4-5D6E-409C-BE32-E72D297353CC}">
              <c16:uniqueId val="{00000000-2CD2-43CB-8E5E-8EDC632F55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2CD2-43CB-8E5E-8EDC632F55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32-4F20-A074-01FE90861F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32-4F20-A074-01FE90861F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57-4E28-BA82-46F37221C8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5A57-4E28-BA82-46F37221C8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36.26</c:v>
                </c:pt>
              </c:numCache>
            </c:numRef>
          </c:val>
          <c:extLst>
            <c:ext xmlns:c16="http://schemas.microsoft.com/office/drawing/2014/chart" uri="{C3380CC4-5D6E-409C-BE32-E72D297353CC}">
              <c16:uniqueId val="{00000000-44C7-422A-8DAC-E52E59F43E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44C7-422A-8DAC-E52E59F43E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224</c:v>
                </c:pt>
              </c:numCache>
            </c:numRef>
          </c:val>
          <c:extLst>
            <c:ext xmlns:c16="http://schemas.microsoft.com/office/drawing/2014/chart" uri="{C3380CC4-5D6E-409C-BE32-E72D297353CC}">
              <c16:uniqueId val="{00000000-8F1E-444A-8016-E09F743E6C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8F1E-444A-8016-E09F743E6C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96.64</c:v>
                </c:pt>
              </c:numCache>
            </c:numRef>
          </c:val>
          <c:extLst>
            <c:ext xmlns:c16="http://schemas.microsoft.com/office/drawing/2014/chart" uri="{C3380CC4-5D6E-409C-BE32-E72D297353CC}">
              <c16:uniqueId val="{00000000-F78A-412A-B7D2-38F594B421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F78A-412A-B7D2-38F594B421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232.51</c:v>
                </c:pt>
              </c:numCache>
            </c:numRef>
          </c:val>
          <c:extLst>
            <c:ext xmlns:c16="http://schemas.microsoft.com/office/drawing/2014/chart" uri="{C3380CC4-5D6E-409C-BE32-E72D297353CC}">
              <c16:uniqueId val="{00000000-C2E0-4175-A6D2-FBF54BBE4E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C2E0-4175-A6D2-FBF54BBE4E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63.74</c:v>
                </c:pt>
              </c:numCache>
            </c:numRef>
          </c:val>
          <c:extLst>
            <c:ext xmlns:c16="http://schemas.microsoft.com/office/drawing/2014/chart" uri="{C3380CC4-5D6E-409C-BE32-E72D297353CC}">
              <c16:uniqueId val="{00000000-0DC7-401A-A546-3DFDFAAF15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0DC7-401A-A546-3DFDFAAF15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59C-48BB-87A2-552DD26B84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F59C-48BB-87A2-552DD26B84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90" zoomScaleNormal="90" workbookViewId="0">
      <selection activeCell="W8" sqref="W8:AC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山形県　長井市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1">
        <f>データ!S6</f>
        <v>26159</v>
      </c>
      <c r="AM8" s="71"/>
      <c r="AN8" s="71"/>
      <c r="AO8" s="71"/>
      <c r="AP8" s="71"/>
      <c r="AQ8" s="71"/>
      <c r="AR8" s="71"/>
      <c r="AS8" s="71"/>
      <c r="AT8" s="70">
        <f>データ!T6</f>
        <v>214.67</v>
      </c>
      <c r="AU8" s="70"/>
      <c r="AV8" s="70"/>
      <c r="AW8" s="70"/>
      <c r="AX8" s="70"/>
      <c r="AY8" s="70"/>
      <c r="AZ8" s="70"/>
      <c r="BA8" s="70"/>
      <c r="BB8" s="70">
        <f>データ!U6</f>
        <v>121.86</v>
      </c>
      <c r="BC8" s="70"/>
      <c r="BD8" s="70"/>
      <c r="BE8" s="70"/>
      <c r="BF8" s="70"/>
      <c r="BG8" s="70"/>
      <c r="BH8" s="70"/>
      <c r="BI8" s="70"/>
      <c r="BJ8" s="3"/>
      <c r="BK8" s="3"/>
      <c r="BL8" s="76" t="s">
        <v>10</v>
      </c>
      <c r="BM8" s="77"/>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f>データ!O6</f>
        <v>40.35</v>
      </c>
      <c r="J10" s="70"/>
      <c r="K10" s="70"/>
      <c r="L10" s="70"/>
      <c r="M10" s="70"/>
      <c r="N10" s="70"/>
      <c r="O10" s="70"/>
      <c r="P10" s="70">
        <f>データ!P6</f>
        <v>10.78</v>
      </c>
      <c r="Q10" s="70"/>
      <c r="R10" s="70"/>
      <c r="S10" s="70"/>
      <c r="T10" s="70"/>
      <c r="U10" s="70"/>
      <c r="V10" s="70"/>
      <c r="W10" s="70">
        <f>データ!Q6</f>
        <v>100</v>
      </c>
      <c r="X10" s="70"/>
      <c r="Y10" s="70"/>
      <c r="Z10" s="70"/>
      <c r="AA10" s="70"/>
      <c r="AB10" s="70"/>
      <c r="AC10" s="70"/>
      <c r="AD10" s="71">
        <f>データ!R6</f>
        <v>5040</v>
      </c>
      <c r="AE10" s="71"/>
      <c r="AF10" s="71"/>
      <c r="AG10" s="71"/>
      <c r="AH10" s="71"/>
      <c r="AI10" s="71"/>
      <c r="AJ10" s="71"/>
      <c r="AK10" s="2"/>
      <c r="AL10" s="71">
        <f>データ!V6</f>
        <v>2794</v>
      </c>
      <c r="AM10" s="71"/>
      <c r="AN10" s="71"/>
      <c r="AO10" s="71"/>
      <c r="AP10" s="71"/>
      <c r="AQ10" s="71"/>
      <c r="AR10" s="71"/>
      <c r="AS10" s="71"/>
      <c r="AT10" s="70">
        <f>データ!W6</f>
        <v>205.23</v>
      </c>
      <c r="AU10" s="70"/>
      <c r="AV10" s="70"/>
      <c r="AW10" s="70"/>
      <c r="AX10" s="70"/>
      <c r="AY10" s="70"/>
      <c r="AZ10" s="70"/>
      <c r="BA10" s="70"/>
      <c r="BB10" s="70">
        <f>データ!X6</f>
        <v>13.61</v>
      </c>
      <c r="BC10" s="70"/>
      <c r="BD10" s="70"/>
      <c r="BE10" s="70"/>
      <c r="BF10" s="70"/>
      <c r="BG10" s="70"/>
      <c r="BH10" s="70"/>
      <c r="BI10" s="70"/>
      <c r="BJ10" s="2"/>
      <c r="BK10" s="2"/>
      <c r="BL10" s="72" t="s">
        <v>22</v>
      </c>
      <c r="BM10" s="7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24</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114</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61"/>
      <c r="BM60" s="62"/>
      <c r="BN60" s="62"/>
      <c r="BO60" s="62"/>
      <c r="BP60" s="62"/>
      <c r="BQ60" s="62"/>
      <c r="BR60" s="62"/>
      <c r="BS60" s="62"/>
      <c r="BT60" s="62"/>
      <c r="BU60" s="62"/>
      <c r="BV60" s="62"/>
      <c r="BW60" s="62"/>
      <c r="BX60" s="62"/>
      <c r="BY60" s="62"/>
      <c r="BZ60" s="63"/>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7VyNCi5ikS6tXuXxgbYR88TnxIV7mNdL/OLx4PDlsyaVv0QYo0Y5/bMneSfVqOrx74dgyT65Z4CmFKXqH7pgiw==" saltValue="49aWQ606f1juI4jkn8InYw==" spinCount="100000" sheet="1" objects="1" scenarios="1" formatCells="0" formatColumns="0" formatRows="0"/>
  <mergeCells count="46">
    <mergeCell ref="AL8:AS8"/>
    <mergeCell ref="B2:BZ4"/>
    <mergeCell ref="B6:AC6"/>
    <mergeCell ref="B7:H7"/>
    <mergeCell ref="I7:O7"/>
    <mergeCell ref="P7:V7"/>
    <mergeCell ref="W7:AC7"/>
    <mergeCell ref="AD7:AJ7"/>
    <mergeCell ref="AL7:AS7"/>
    <mergeCell ref="AT7:BA7"/>
    <mergeCell ref="BB7:BI7"/>
    <mergeCell ref="BL11:BZ13"/>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BB9:BI9"/>
    <mergeCell ref="BL9:BM9"/>
    <mergeCell ref="B10:H10"/>
    <mergeCell ref="I10:O10"/>
    <mergeCell ref="P10:V10"/>
    <mergeCell ref="W10:AC10"/>
    <mergeCell ref="AD10:AJ10"/>
    <mergeCell ref="AL10:AS10"/>
    <mergeCell ref="AT10:BA10"/>
    <mergeCell ref="BB10:BI10"/>
    <mergeCell ref="BL10:BM10"/>
    <mergeCell ref="B14:BJ15"/>
    <mergeCell ref="BL14:BZ15"/>
    <mergeCell ref="BL16:BZ44"/>
    <mergeCell ref="BL45:BZ46"/>
    <mergeCell ref="BL66:BZ82"/>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62090</v>
      </c>
      <c r="D6" s="33">
        <f t="shared" si="3"/>
        <v>46</v>
      </c>
      <c r="E6" s="33">
        <f t="shared" si="3"/>
        <v>18</v>
      </c>
      <c r="F6" s="33">
        <f t="shared" si="3"/>
        <v>0</v>
      </c>
      <c r="G6" s="33">
        <f t="shared" si="3"/>
        <v>0</v>
      </c>
      <c r="H6" s="33" t="str">
        <f t="shared" si="3"/>
        <v>山形県　長井市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40.35</v>
      </c>
      <c r="P6" s="34">
        <f t="shared" si="3"/>
        <v>10.78</v>
      </c>
      <c r="Q6" s="34">
        <f t="shared" si="3"/>
        <v>100</v>
      </c>
      <c r="R6" s="34">
        <f t="shared" si="3"/>
        <v>5040</v>
      </c>
      <c r="S6" s="34">
        <f t="shared" si="3"/>
        <v>26159</v>
      </c>
      <c r="T6" s="34">
        <f t="shared" si="3"/>
        <v>214.67</v>
      </c>
      <c r="U6" s="34">
        <f t="shared" si="3"/>
        <v>121.86</v>
      </c>
      <c r="V6" s="34">
        <f t="shared" si="3"/>
        <v>2794</v>
      </c>
      <c r="W6" s="34">
        <f t="shared" si="3"/>
        <v>205.23</v>
      </c>
      <c r="X6" s="34">
        <f t="shared" si="3"/>
        <v>13.61</v>
      </c>
      <c r="Y6" s="35" t="str">
        <f>IF(Y7="",NA(),Y7)</f>
        <v>-</v>
      </c>
      <c r="Z6" s="35" t="str">
        <f t="shared" ref="Z6:AH6" si="4">IF(Z7="",NA(),Z7)</f>
        <v>-</v>
      </c>
      <c r="AA6" s="35" t="str">
        <f t="shared" si="4"/>
        <v>-</v>
      </c>
      <c r="AB6" s="35" t="str">
        <f t="shared" si="4"/>
        <v>-</v>
      </c>
      <c r="AC6" s="35">
        <f t="shared" si="4"/>
        <v>99.84</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36.26</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224</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96.64</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232.51</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63.74</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4.13</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62090</v>
      </c>
      <c r="D7" s="37">
        <v>46</v>
      </c>
      <c r="E7" s="37">
        <v>18</v>
      </c>
      <c r="F7" s="37">
        <v>0</v>
      </c>
      <c r="G7" s="37">
        <v>0</v>
      </c>
      <c r="H7" s="37" t="s">
        <v>96</v>
      </c>
      <c r="I7" s="37" t="s">
        <v>97</v>
      </c>
      <c r="J7" s="37" t="s">
        <v>98</v>
      </c>
      <c r="K7" s="37" t="s">
        <v>99</v>
      </c>
      <c r="L7" s="37" t="s">
        <v>100</v>
      </c>
      <c r="M7" s="37" t="s">
        <v>101</v>
      </c>
      <c r="N7" s="38" t="s">
        <v>102</v>
      </c>
      <c r="O7" s="38">
        <v>40.35</v>
      </c>
      <c r="P7" s="38">
        <v>10.78</v>
      </c>
      <c r="Q7" s="38">
        <v>100</v>
      </c>
      <c r="R7" s="38">
        <v>5040</v>
      </c>
      <c r="S7" s="38">
        <v>26159</v>
      </c>
      <c r="T7" s="38">
        <v>214.67</v>
      </c>
      <c r="U7" s="38">
        <v>121.86</v>
      </c>
      <c r="V7" s="38">
        <v>2794</v>
      </c>
      <c r="W7" s="38">
        <v>205.23</v>
      </c>
      <c r="X7" s="38">
        <v>13.61</v>
      </c>
      <c r="Y7" s="38" t="s">
        <v>102</v>
      </c>
      <c r="Z7" s="38" t="s">
        <v>102</v>
      </c>
      <c r="AA7" s="38" t="s">
        <v>102</v>
      </c>
      <c r="AB7" s="38" t="s">
        <v>102</v>
      </c>
      <c r="AC7" s="38">
        <v>99.84</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36.26</v>
      </c>
      <c r="AZ7" s="38" t="s">
        <v>102</v>
      </c>
      <c r="BA7" s="38" t="s">
        <v>102</v>
      </c>
      <c r="BB7" s="38" t="s">
        <v>102</v>
      </c>
      <c r="BC7" s="38" t="s">
        <v>102</v>
      </c>
      <c r="BD7" s="38">
        <v>100.47</v>
      </c>
      <c r="BE7" s="38">
        <v>106.38</v>
      </c>
      <c r="BF7" s="38" t="s">
        <v>102</v>
      </c>
      <c r="BG7" s="38" t="s">
        <v>102</v>
      </c>
      <c r="BH7" s="38" t="s">
        <v>102</v>
      </c>
      <c r="BI7" s="38" t="s">
        <v>102</v>
      </c>
      <c r="BJ7" s="38">
        <v>224</v>
      </c>
      <c r="BK7" s="38" t="s">
        <v>102</v>
      </c>
      <c r="BL7" s="38" t="s">
        <v>102</v>
      </c>
      <c r="BM7" s="38" t="s">
        <v>102</v>
      </c>
      <c r="BN7" s="38" t="s">
        <v>102</v>
      </c>
      <c r="BO7" s="38">
        <v>294.27</v>
      </c>
      <c r="BP7" s="38">
        <v>314.13</v>
      </c>
      <c r="BQ7" s="38" t="s">
        <v>102</v>
      </c>
      <c r="BR7" s="38" t="s">
        <v>102</v>
      </c>
      <c r="BS7" s="38" t="s">
        <v>102</v>
      </c>
      <c r="BT7" s="38" t="s">
        <v>102</v>
      </c>
      <c r="BU7" s="38">
        <v>96.64</v>
      </c>
      <c r="BV7" s="38" t="s">
        <v>102</v>
      </c>
      <c r="BW7" s="38" t="s">
        <v>102</v>
      </c>
      <c r="BX7" s="38" t="s">
        <v>102</v>
      </c>
      <c r="BY7" s="38" t="s">
        <v>102</v>
      </c>
      <c r="BZ7" s="38">
        <v>60.59</v>
      </c>
      <c r="CA7" s="38">
        <v>58.42</v>
      </c>
      <c r="CB7" s="38" t="s">
        <v>102</v>
      </c>
      <c r="CC7" s="38" t="s">
        <v>102</v>
      </c>
      <c r="CD7" s="38" t="s">
        <v>102</v>
      </c>
      <c r="CE7" s="38" t="s">
        <v>102</v>
      </c>
      <c r="CF7" s="38">
        <v>232.51</v>
      </c>
      <c r="CG7" s="38" t="s">
        <v>102</v>
      </c>
      <c r="CH7" s="38" t="s">
        <v>102</v>
      </c>
      <c r="CI7" s="38" t="s">
        <v>102</v>
      </c>
      <c r="CJ7" s="38" t="s">
        <v>102</v>
      </c>
      <c r="CK7" s="38">
        <v>280.23</v>
      </c>
      <c r="CL7" s="38">
        <v>282.27999999999997</v>
      </c>
      <c r="CM7" s="38" t="s">
        <v>102</v>
      </c>
      <c r="CN7" s="38" t="s">
        <v>102</v>
      </c>
      <c r="CO7" s="38" t="s">
        <v>102</v>
      </c>
      <c r="CP7" s="38" t="s">
        <v>102</v>
      </c>
      <c r="CQ7" s="38">
        <v>63.74</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4.13</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dcterms:created xsi:type="dcterms:W3CDTF">2021-12-03T07:38:39Z</dcterms:created>
  <dcterms:modified xsi:type="dcterms:W3CDTF">2022-03-09T01:43:31Z</dcterms:modified>
  <cp:category/>
</cp:coreProperties>
</file>