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01 共通\経営比較分析表\"/>
    </mc:Choice>
  </mc:AlternateContent>
  <workbookProtection workbookAlgorithmName="SHA-512" workbookHashValue="FH5pAwuOdiWb8ZBh4kidbUrgDbIgOG1tnnIOaSDCBN7nKwphOW2Bzfh7nj01ZdpJTMAJFkYVGGBo8XnoT8aj0g==" workbookSaltValue="DG84Nk9LPvy8/TJkKbJsMg==" workbookSpinCount="100000" lockStructure="1"/>
  <bookViews>
    <workbookView xWindow="0" yWindow="0" windowWidth="25065" windowHeight="81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<sst xmlns="http://schemas.openxmlformats.org/spreadsheetml/2006/main" count="320" uniqueCount="117">
  <si>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</si>
  <si>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</si>
  <si>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</si>
  <si>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</si>
  <si>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</si>
  <si>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</si>
  <si>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</si>
  <si>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</si>
  <si>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</si>
  <si>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</si>
  <si>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</si>
  <si>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</si>
  <si>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</si>
  <si>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</si>
  <si>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</si>
  <si>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</si>
  <si>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</si>
  <si>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</si>
  <si>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</si>
  <si>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</si>
  <si>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</si>
  <si>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</si>
  <si>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</si>
  <si>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</si>
  <si>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</si>
  <si>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</si>
  <si>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</si>
  <si>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</si>
  <si>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</si>
  <si>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</si>
  <si>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</si>
  <si>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</si>
  <si>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</si>
  <si>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</si>
  <si>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</si>
  <si>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</si>
  <si>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</si>
  <si>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</si>
  <si>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</si>
  <si>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</si>
  <si>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</si>
  <si>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</si>
  <si>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</si>
  <si>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</si>
  <si>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</si>
  <si>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</si>
  <si>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</si>
  <si>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</si>
  <si>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</si>
  <si>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</si>
  <si>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</si>
  <si>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</si>
  <si>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</si>
  <si>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</si>
  <si>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</si>
  <si>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</si>
  <si>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</si>
  <si>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</si>
  <si>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</si>
  <si>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</si>
  <si>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</si>
  <si>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</si>
  <si>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</si>
  <si>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</si>
  <si>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</si>
  <si>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</si>
  <si>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</si>
  <si>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</si>
  <si>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</si>
  <si>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</si>
  <si>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</si>
  <si>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</si>
  <si>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</si>
  <si>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</si>
  <si>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</si>
  <si>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</si>
  <si>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</si>
  <si>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</si>
  <si>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</si>
  <si>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</si>
  <si>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</si>
  <si>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</si>
  <si>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</si>
  <si>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</si>
  <si>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</si>
  <si>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</si>
  <si>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</si>
  <si>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</si>
  <si>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</si>
  <si>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</si>
  <si>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</si>
  <si>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</si>
  <si>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</si>
  <si>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</si>
  <si>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</si>
  <si>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</si>
  <si>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</si>
  <si>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</si>
  <si>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</si>
  <si>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</si>
  <si>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</si>
  <si>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</si>
  <si>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</si>
  <si>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</si>
  <si>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</si>
  <si>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</si>
  <si>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</si>
  <si>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</si>
  <si>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</si>
  <si>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</si>
  <si>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</si>
  <si>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</si>
  <si>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</si>
  <si>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</si>
  <si>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H19に供用開始し、経過年数は比較的浅いため、現時点で懸念される要素はない。
将来的に管渠更新を計画的に実施できるよう、下水道台帳のシステム化を図るとともに、ストックマネジメント計画の策定等の施策を講じながら、先を見据えた老朽化対策が必要になっていくものと考えられる。
分析結果のうち、①有形固定資産減価償却率については、企業会計移行初年度で減価償却費も1年度分の数値を基に算定されているため、今後、減価償却を重ねていくことにより上昇していく。
②管渠老朽化率、③管渠改善率は当該年度時点で法定耐用年数を超えている管渠がない。
</t>
    <rPh sb="4" eb="6">
      <t>キョウヨウ</t>
    </rPh>
    <rPh sb="6" eb="8">
      <t>カイシ</t>
    </rPh>
    <rPh sb="10" eb="12">
      <t>ケイカ</t>
    </rPh>
    <rPh sb="12" eb="14">
      <t>ネンスウ</t>
    </rPh>
    <rPh sb="15" eb="18">
      <t>ヒカクテキ</t>
    </rPh>
    <rPh sb="18" eb="19">
      <t>アサ</t>
    </rPh>
    <rPh sb="23" eb="26">
      <t>ゲンジテン</t>
    </rPh>
    <rPh sb="27" eb="29">
      <t>ケネン</t>
    </rPh>
    <rPh sb="32" eb="34">
      <t>ヨウソ</t>
    </rPh>
    <rPh sb="39" eb="42">
      <t>ショウライテキ</t>
    </rPh>
    <rPh sb="43" eb="45">
      <t>カンキョ</t>
    </rPh>
    <rPh sb="45" eb="47">
      <t>コウシン</t>
    </rPh>
    <rPh sb="48" eb="51">
      <t>ケイカクテキ</t>
    </rPh>
    <rPh sb="52" eb="54">
      <t>ジッシ</t>
    </rPh>
    <rPh sb="60" eb="63">
      <t>ゲスイドウ</t>
    </rPh>
    <rPh sb="63" eb="65">
      <t>ダイチョウ</t>
    </rPh>
    <rPh sb="70" eb="71">
      <t>カ</t>
    </rPh>
    <rPh sb="72" eb="73">
      <t>ハカ</t>
    </rPh>
    <rPh sb="89" eb="91">
      <t>ケイカク</t>
    </rPh>
    <rPh sb="92" eb="94">
      <t>サクテイ</t>
    </rPh>
    <rPh sb="94" eb="95">
      <t>トウ</t>
    </rPh>
    <rPh sb="96" eb="98">
      <t>シサク</t>
    </rPh>
    <rPh sb="99" eb="100">
      <t>コウ</t>
    </rPh>
    <rPh sb="105" eb="106">
      <t>サキ</t>
    </rPh>
    <rPh sb="107" eb="109">
      <t>ミス</t>
    </rPh>
    <rPh sb="111" eb="114">
      <t>ロウキュウカ</t>
    </rPh>
    <rPh sb="114" eb="116">
      <t>タイサク</t>
    </rPh>
    <rPh sb="117" eb="119">
      <t>ヒツヨウ</t>
    </rPh>
    <rPh sb="128" eb="129">
      <t>カンガ</t>
    </rPh>
    <phoneticPr fontId="4"/>
  </si>
  <si>
    <t xml:space="preserve">本市の下水道事業は財政面において「繰入金」という外部要因に大きく左右される状況下にある。
R1年度で未普及区域整備が完了し、維持管理が主体となっていくため、経費の削減による支出の抑制等に努めていく。
人口減少や節水技術等の高まりによる「水需要」の減少により、下水道使用料収入の先行きも不透明であり、経営戦略の見直しも含め、下水道事業の抜本的見直しや繰入金収入のルール化・平準化に努めていく必要がある。
</t>
    <rPh sb="47" eb="49">
      <t>ネンド</t>
    </rPh>
    <rPh sb="50" eb="53">
      <t>ミフキュウ</t>
    </rPh>
    <rPh sb="53" eb="55">
      <t>クイキ</t>
    </rPh>
    <rPh sb="55" eb="57">
      <t>セイビ</t>
    </rPh>
    <rPh sb="58" eb="60">
      <t>カンリョウ</t>
    </rPh>
    <rPh sb="62" eb="64">
      <t>イジ</t>
    </rPh>
    <rPh sb="64" eb="66">
      <t>カンリ</t>
    </rPh>
    <rPh sb="67" eb="69">
      <t>シュタイ</t>
    </rPh>
    <rPh sb="91" eb="92">
      <t>トウ</t>
    </rPh>
    <phoneticPr fontId="4"/>
  </si>
  <si>
    <r>
      <t xml:space="preserve">本市の下水道事業は、令和2年度から地方公営企業法を適用したため、当該年度のみの数値となっている。
①経常収支比率については100%を超えており、見た目上は単年度収支が黒字となっているが、下水道事業自体が一般会計からの繰入金に大きく依存する体質となっており、今後の課題と考えている。
③流動比率は流動資産の現金が絶対的に少ないうえ、建設改良費に充てた企業債償還金の割合が非常に高いため、平均値よりも大幅に下回っている。
④企業債残高対事業規模比率は平均値より高く、H29～R1に実施した未普及区域整備のための企業債発行額の増加による影響と考えれる。
</t>
    </r>
    <r>
      <rPr>
        <sz val="11"/>
        <rFont val="ＭＳ ゴシック"/>
        <family val="3"/>
        <charset val="128"/>
      </rPr>
      <t>⑤経費回収率は100%となっており良好である。しかし、人口減少や節水機器の普及により、今後使用料収入が増加し続ける保証はなく、汚水処理費用のさらなる削減を図り、現行の水準を維持していく。</t>
    </r>
    <r>
      <rPr>
        <sz val="11"/>
        <color theme="1"/>
        <rFont val="ＭＳ ゴシック"/>
        <family val="3"/>
        <charset val="128"/>
      </rPr>
      <t xml:space="preserve">
⑥汚水処理原価については、平均値を下回っているが、今後も厳しい経営環境が予想されるため、経費削減等に努める。また、不明水の増加は処理経費の増加に繋がるため、早急に原因を調査し、改善に努める。
⑦施設利用率については、公共下水道事業の処理場に接続し、本事業では終末処理場を保有しないことから指標はない。
⑧水洗化率は平均値より低くなっている。H29からR1年度にかけて未普及区域整備を進めたものの、加入が想定より進んでいない状況である。今後も引き続き加入促進に努めていく。</t>
    </r>
    <rPh sb="223" eb="226">
      <t>ヘイキンチ</t>
    </rPh>
    <rPh sb="228" eb="229">
      <t>タカ</t>
    </rPh>
    <rPh sb="238" eb="240">
      <t>ジッシ</t>
    </rPh>
    <rPh sb="242" eb="245">
      <t>ミフキュウ</t>
    </rPh>
    <rPh sb="245" eb="247">
      <t>クイキ</t>
    </rPh>
    <rPh sb="247" eb="249">
      <t>セイビ</t>
    </rPh>
    <rPh sb="253" eb="255">
      <t>キギョウ</t>
    </rPh>
    <rPh sb="255" eb="256">
      <t>サイ</t>
    </rPh>
    <rPh sb="256" eb="258">
      <t>ハッコウ</t>
    </rPh>
    <rPh sb="258" eb="259">
      <t>ガク</t>
    </rPh>
    <rPh sb="260" eb="262">
      <t>ゾウカ</t>
    </rPh>
    <rPh sb="265" eb="267">
      <t>エイキョウ</t>
    </rPh>
    <rPh sb="268" eb="269">
      <t>カンガ</t>
    </rPh>
    <rPh sb="291" eb="293">
      <t>リョウコウ</t>
    </rPh>
    <rPh sb="385" eb="386">
      <t>シタ</t>
    </rPh>
    <rPh sb="393" eb="395">
      <t>コンゴ</t>
    </rPh>
    <rPh sb="396" eb="397">
      <t>キビ</t>
    </rPh>
    <rPh sb="399" eb="401">
      <t>ケイエイ</t>
    </rPh>
    <rPh sb="401" eb="403">
      <t>カンキョウ</t>
    </rPh>
    <rPh sb="404" eb="406">
      <t>ヨソウ</t>
    </rPh>
    <rPh sb="412" eb="414">
      <t>ケイヒ</t>
    </rPh>
    <rPh sb="414" eb="416">
      <t>サクゲン</t>
    </rPh>
    <rPh sb="416" eb="417">
      <t>トウ</t>
    </rPh>
    <rPh sb="418" eb="419">
      <t>ツト</t>
    </rPh>
    <rPh sb="520" eb="523">
      <t>スイセンカ</t>
    </rPh>
    <rPh sb="523" eb="524">
      <t>リツ</t>
    </rPh>
    <rPh sb="525" eb="527">
      <t>ヘイキン</t>
    </rPh>
    <rPh sb="527" eb="528">
      <t>チ</t>
    </rPh>
    <rPh sb="530" eb="531">
      <t>ヒク</t>
    </rPh>
    <rPh sb="545" eb="547">
      <t>ネンド</t>
    </rPh>
    <rPh sb="551" eb="554">
      <t>ミフキュウ</t>
    </rPh>
    <rPh sb="554" eb="556">
      <t>クイキ</t>
    </rPh>
    <rPh sb="556" eb="558">
      <t>セイビ</t>
    </rPh>
    <rPh sb="559" eb="560">
      <t>スス</t>
    </rPh>
    <rPh sb="566" eb="568">
      <t>カニュウ</t>
    </rPh>
    <rPh sb="569" eb="571">
      <t>ソウテイ</t>
    </rPh>
    <rPh sb="573" eb="574">
      <t>スス</t>
    </rPh>
    <rPh sb="579" eb="581">
      <t>ジョウキョウ</t>
    </rPh>
    <rPh sb="585" eb="587">
      <t>コンゴ</t>
    </rPh>
    <rPh sb="588" eb="589">
      <t>ヒ</t>
    </rPh>
    <rPh sb="590" eb="591">
      <t>ツヅ</t>
    </rPh>
    <rPh sb="592" eb="594">
      <t>カニュウ</t>
    </rPh>
    <rPh sb="594" eb="596">
      <t>ソクシン</t>
    </rPh>
    <rPh sb="597" eb="5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</si>
</sst>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E7-4EFC-B73B-1123AAE346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E6E7-4EFC-B73B-1123AAE346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105.72</c:v>
                </c:pt>
              </c:numCache>
            </c:numRef>
          </c:val>
          <c:extLst>
            <c:ext xmlns:c16="http://schemas.microsoft.com/office/drawing/2014/chart" uri="{C3380CC4-5D6E-409C-BE32-E72D297353CC}">
              <c16:uniqueId val="{00000000-2B99-4845-9639-DF0BD401B5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2B99-4845-9639-DF0BD401B5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2.66</c:v>
                </c:pt>
              </c:numCache>
            </c:numRef>
          </c:val>
          <c:extLst>
            <c:ext xmlns:c16="http://schemas.microsoft.com/office/drawing/2014/chart" uri="{C3380CC4-5D6E-409C-BE32-E72D297353CC}">
              <c16:uniqueId val="{00000000-544D-4F6A-91CE-C3F35ED066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544D-4F6A-91CE-C3F35ED066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CD-4226-83FF-239CD7CA02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2CD-4226-83FF-239CD7CA02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EB-43B2-8D6C-0A035E1267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EAEB-43B2-8D6C-0A035E1267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16.440000000000001</c:v>
                </c:pt>
              </c:numCache>
            </c:numRef>
          </c:val>
          <c:extLst>
            <c:ext xmlns:c16="http://schemas.microsoft.com/office/drawing/2014/chart" uri="{C3380CC4-5D6E-409C-BE32-E72D297353CC}">
              <c16:uniqueId val="{00000000-6F2D-4843-A80F-A737B3D8D5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6F2D-4843-A80F-A737B3D8D5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1945.61</c:v>
                </c:pt>
              </c:numCache>
            </c:numRef>
          </c:val>
          <c:extLst>
            <c:ext xmlns:c16="http://schemas.microsoft.com/office/drawing/2014/chart" uri="{C3380CC4-5D6E-409C-BE32-E72D297353CC}">
              <c16:uniqueId val="{00000000-191E-4E9D-875F-85F337FEE0B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191E-4E9D-875F-85F337FEE0B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AB50-4788-8178-684133E273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AB50-4788-8178-684133E273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190.62</c:v>
                </c:pt>
              </c:numCache>
            </c:numRef>
          </c:val>
          <c:extLst>
            <c:ext xmlns:c16="http://schemas.microsoft.com/office/drawing/2014/chart" uri="{C3380CC4-5D6E-409C-BE32-E72D297353CC}">
              <c16:uniqueId val="{00000000-4A27-4662-9A40-F4F68F8932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4A27-4662-9A40-F4F68F8932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A-44E2-B67C-3FDFD5D212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216A-44E2-B67C-3FDFD5D212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61.98</c:v>
                </c:pt>
              </c:numCache>
            </c:numRef>
          </c:val>
          <c:extLst>
            <c:ext xmlns:c16="http://schemas.microsoft.com/office/drawing/2014/chart" uri="{C3380CC4-5D6E-409C-BE32-E72D297353CC}">
              <c16:uniqueId val="{00000000-F6E5-46CD-8325-90949BF529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F6E5-46CD-8325-90949BF529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2" zoomScale="90" zoomScaleNormal="9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長井市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26159</v>
      </c>
      <c r="AM8" s="69"/>
      <c r="AN8" s="69"/>
      <c r="AO8" s="69"/>
      <c r="AP8" s="69"/>
      <c r="AQ8" s="69"/>
      <c r="AR8" s="69"/>
      <c r="AS8" s="69"/>
      <c r="AT8" s="68">
        <f>データ!T6</f>
        <v>214.67</v>
      </c>
      <c r="AU8" s="68"/>
      <c r="AV8" s="68"/>
      <c r="AW8" s="68"/>
      <c r="AX8" s="68"/>
      <c r="AY8" s="68"/>
      <c r="AZ8" s="68"/>
      <c r="BA8" s="68"/>
      <c r="BB8" s="68">
        <f>データ!U6</f>
        <v>121.86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32.74</v>
      </c>
      <c r="J10" s="68"/>
      <c r="K10" s="68"/>
      <c r="L10" s="68"/>
      <c r="M10" s="68"/>
      <c r="N10" s="68"/>
      <c r="O10" s="68"/>
      <c r="P10" s="68">
        <f>データ!P6</f>
        <v>4.91</v>
      </c>
      <c r="Q10" s="68"/>
      <c r="R10" s="68"/>
      <c r="S10" s="68"/>
      <c r="T10" s="68"/>
      <c r="U10" s="68"/>
      <c r="V10" s="68"/>
      <c r="W10" s="68">
        <f>データ!Q6</f>
        <v>66.75</v>
      </c>
      <c r="X10" s="68"/>
      <c r="Y10" s="68"/>
      <c r="Z10" s="68"/>
      <c r="AA10" s="68"/>
      <c r="AB10" s="68"/>
      <c r="AC10" s="68"/>
      <c r="AD10" s="69">
        <f>データ!R6</f>
        <v>4015</v>
      </c>
      <c r="AE10" s="69"/>
      <c r="AF10" s="69"/>
      <c r="AG10" s="69"/>
      <c r="AH10" s="69"/>
      <c r="AI10" s="69"/>
      <c r="AJ10" s="69"/>
      <c r="AK10" s="2"/>
      <c r="AL10" s="69">
        <f>データ!V6</f>
        <v>1273</v>
      </c>
      <c r="AM10" s="69"/>
      <c r="AN10" s="69"/>
      <c r="AO10" s="69"/>
      <c r="AP10" s="69"/>
      <c r="AQ10" s="69"/>
      <c r="AR10" s="69"/>
      <c r="AS10" s="69"/>
      <c r="AT10" s="68">
        <f>データ!W6</f>
        <v>0.96</v>
      </c>
      <c r="AU10" s="68"/>
      <c r="AV10" s="68"/>
      <c r="AW10" s="68"/>
      <c r="AX10" s="68"/>
      <c r="AY10" s="68"/>
      <c r="AZ10" s="68"/>
      <c r="BA10" s="68"/>
      <c r="BB10" s="68">
        <f>データ!X6</f>
        <v>1326.04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hXncogHdu9ne4negSqcnTqRMJDkwwgGxjsAG4IrBXC3I28HFC1SFKHeF6jHEVyP5qWU5wM8fhltfcJRt+bCksA==" saltValue="cAlKStfVBd2yvn/D+fY6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62090</v>
      </c>
      <c r="D6" s="33">
        <f t="shared" si="3"/>
        <v>46</v>
      </c>
      <c r="E6" s="33">
        <f t="shared" si="3"/>
        <v>17</v>
      </c>
      <c r="F6" s="33">
        <f t="shared" si="3"/>
        <v>4</v>
      </c>
      <c r="G6" s="33">
        <f t="shared" si="3"/>
        <v>0</v>
      </c>
      <c r="H6" s="33" t="str">
        <f t="shared" si="3"/>
        <v>山形県　長井市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32.74</v>
      </c>
      <c r="P6" s="34">
        <f t="shared" si="3"/>
        <v>4.91</v>
      </c>
      <c r="Q6" s="34">
        <f t="shared" si="3"/>
        <v>66.75</v>
      </c>
      <c r="R6" s="34">
        <f t="shared" si="3"/>
        <v>4015</v>
      </c>
      <c r="S6" s="34">
        <f t="shared" si="3"/>
        <v>26159</v>
      </c>
      <c r="T6" s="34">
        <f t="shared" si="3"/>
        <v>214.67</v>
      </c>
      <c r="U6" s="34">
        <f t="shared" si="3"/>
        <v>121.86</v>
      </c>
      <c r="V6" s="34">
        <f t="shared" si="3"/>
        <v>1273</v>
      </c>
      <c r="W6" s="34">
        <f t="shared" si="3"/>
        <v>0.96</v>
      </c>
      <c r="X6" s="34">
        <f t="shared" si="3"/>
        <v>1326.04</v>
      </c>
      <c r="Y6" s="35" t="str">
        <f>IF(Y7="",NA(),Y7)</f>
        <v>-</v>
      </c>
      <c r="Z6" s="35" t="str">
        <f t="shared" ref="Z6:AH6" si="4">IF(Z7="",NA(),Z7)</f>
        <v>-</v>
      </c>
      <c r="AA6" s="35" t="str">
        <f t="shared" si="4"/>
        <v>-</v>
      </c>
      <c r="AB6" s="35" t="str">
        <f t="shared" si="4"/>
        <v>-</v>
      </c>
      <c r="AC6" s="35">
        <f t="shared" si="4"/>
        <v>105.72</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16.440000000000001</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5">
        <f t="shared" si="7"/>
        <v>1945.61</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190.62</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61.98</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2.66</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62090</v>
      </c>
      <c r="D7" s="37">
        <v>46</v>
      </c>
      <c r="E7" s="37">
        <v>17</v>
      </c>
      <c r="F7" s="37">
        <v>4</v>
      </c>
      <c r="G7" s="37">
        <v>0</v>
      </c>
      <c r="H7" s="37" t="s">
        <v>96</v>
      </c>
      <c r="I7" s="37" t="s">
        <v>97</v>
      </c>
      <c r="J7" s="37" t="s">
        <v>98</v>
      </c>
      <c r="K7" s="37" t="s">
        <v>99</v>
      </c>
      <c r="L7" s="37" t="s">
        <v>100</v>
      </c>
      <c r="M7" s="37" t="s">
        <v>101</v>
      </c>
      <c r="N7" s="38" t="s">
        <v>102</v>
      </c>
      <c r="O7" s="38">
        <v>32.74</v>
      </c>
      <c r="P7" s="38">
        <v>4.91</v>
      </c>
      <c r="Q7" s="38">
        <v>66.75</v>
      </c>
      <c r="R7" s="38">
        <v>4015</v>
      </c>
      <c r="S7" s="38">
        <v>26159</v>
      </c>
      <c r="T7" s="38">
        <v>214.67</v>
      </c>
      <c r="U7" s="38">
        <v>121.86</v>
      </c>
      <c r="V7" s="38">
        <v>1273</v>
      </c>
      <c r="W7" s="38">
        <v>0.96</v>
      </c>
      <c r="X7" s="38">
        <v>1326.04</v>
      </c>
      <c r="Y7" s="38" t="s">
        <v>102</v>
      </c>
      <c r="Z7" s="38" t="s">
        <v>102</v>
      </c>
      <c r="AA7" s="38" t="s">
        <v>102</v>
      </c>
      <c r="AB7" s="38" t="s">
        <v>102</v>
      </c>
      <c r="AC7" s="38">
        <v>105.72</v>
      </c>
      <c r="AD7" s="38" t="s">
        <v>102</v>
      </c>
      <c r="AE7" s="38" t="s">
        <v>102</v>
      </c>
      <c r="AF7" s="38" t="s">
        <v>102</v>
      </c>
      <c r="AG7" s="38" t="s">
        <v>102</v>
      </c>
      <c r="AH7" s="38">
        <v>100.3</v>
      </c>
      <c r="AI7" s="38">
        <v>104.83</v>
      </c>
      <c r="AJ7" s="38" t="s">
        <v>102</v>
      </c>
      <c r="AK7" s="38" t="s">
        <v>102</v>
      </c>
      <c r="AL7" s="38" t="s">
        <v>102</v>
      </c>
      <c r="AM7" s="38" t="s">
        <v>102</v>
      </c>
      <c r="AN7" s="38">
        <v>0</v>
      </c>
      <c r="AO7" s="38" t="s">
        <v>102</v>
      </c>
      <c r="AP7" s="38" t="s">
        <v>102</v>
      </c>
      <c r="AQ7" s="38" t="s">
        <v>102</v>
      </c>
      <c r="AR7" s="38" t="s">
        <v>102</v>
      </c>
      <c r="AS7" s="38">
        <v>254.91</v>
      </c>
      <c r="AT7" s="38">
        <v>61.55</v>
      </c>
      <c r="AU7" s="38" t="s">
        <v>102</v>
      </c>
      <c r="AV7" s="38" t="s">
        <v>102</v>
      </c>
      <c r="AW7" s="38" t="s">
        <v>102</v>
      </c>
      <c r="AX7" s="38" t="s">
        <v>102</v>
      </c>
      <c r="AY7" s="38">
        <v>16.440000000000001</v>
      </c>
      <c r="AZ7" s="38" t="s">
        <v>102</v>
      </c>
      <c r="BA7" s="38" t="s">
        <v>102</v>
      </c>
      <c r="BB7" s="38" t="s">
        <v>102</v>
      </c>
      <c r="BC7" s="38" t="s">
        <v>102</v>
      </c>
      <c r="BD7" s="38">
        <v>64.17</v>
      </c>
      <c r="BE7" s="38">
        <v>45.34</v>
      </c>
      <c r="BF7" s="38" t="s">
        <v>102</v>
      </c>
      <c r="BG7" s="38" t="s">
        <v>102</v>
      </c>
      <c r="BH7" s="38" t="s">
        <v>102</v>
      </c>
      <c r="BI7" s="38" t="s">
        <v>102</v>
      </c>
      <c r="BJ7" s="38">
        <v>1945.61</v>
      </c>
      <c r="BK7" s="38" t="s">
        <v>102</v>
      </c>
      <c r="BL7" s="38" t="s">
        <v>102</v>
      </c>
      <c r="BM7" s="38" t="s">
        <v>102</v>
      </c>
      <c r="BN7" s="38" t="s">
        <v>102</v>
      </c>
      <c r="BO7" s="38">
        <v>1209.45</v>
      </c>
      <c r="BP7" s="38">
        <v>1260.21</v>
      </c>
      <c r="BQ7" s="38" t="s">
        <v>102</v>
      </c>
      <c r="BR7" s="38" t="s">
        <v>102</v>
      </c>
      <c r="BS7" s="38" t="s">
        <v>102</v>
      </c>
      <c r="BT7" s="38" t="s">
        <v>102</v>
      </c>
      <c r="BU7" s="38">
        <v>100</v>
      </c>
      <c r="BV7" s="38" t="s">
        <v>102</v>
      </c>
      <c r="BW7" s="38" t="s">
        <v>102</v>
      </c>
      <c r="BX7" s="38" t="s">
        <v>102</v>
      </c>
      <c r="BY7" s="38" t="s">
        <v>102</v>
      </c>
      <c r="BZ7" s="38">
        <v>55.93</v>
      </c>
      <c r="CA7" s="38">
        <v>75.290000000000006</v>
      </c>
      <c r="CB7" s="38" t="s">
        <v>102</v>
      </c>
      <c r="CC7" s="38" t="s">
        <v>102</v>
      </c>
      <c r="CD7" s="38" t="s">
        <v>102</v>
      </c>
      <c r="CE7" s="38" t="s">
        <v>102</v>
      </c>
      <c r="CF7" s="38">
        <v>190.62</v>
      </c>
      <c r="CG7" s="38" t="s">
        <v>102</v>
      </c>
      <c r="CH7" s="38" t="s">
        <v>102</v>
      </c>
      <c r="CI7" s="38" t="s">
        <v>102</v>
      </c>
      <c r="CJ7" s="38" t="s">
        <v>102</v>
      </c>
      <c r="CK7" s="38">
        <v>289.60000000000002</v>
      </c>
      <c r="CL7" s="38">
        <v>215.41</v>
      </c>
      <c r="CM7" s="38" t="s">
        <v>102</v>
      </c>
      <c r="CN7" s="38" t="s">
        <v>102</v>
      </c>
      <c r="CO7" s="38" t="s">
        <v>102</v>
      </c>
      <c r="CP7" s="38" t="s">
        <v>102</v>
      </c>
      <c r="CQ7" s="38" t="s">
        <v>102</v>
      </c>
      <c r="CR7" s="38" t="s">
        <v>102</v>
      </c>
      <c r="CS7" s="38" t="s">
        <v>102</v>
      </c>
      <c r="CT7" s="38" t="s">
        <v>102</v>
      </c>
      <c r="CU7" s="38" t="s">
        <v>102</v>
      </c>
      <c r="CV7" s="38">
        <v>36.71</v>
      </c>
      <c r="CW7" s="38">
        <v>42.9</v>
      </c>
      <c r="CX7" s="38" t="s">
        <v>102</v>
      </c>
      <c r="CY7" s="38" t="s">
        <v>102</v>
      </c>
      <c r="CZ7" s="38" t="s">
        <v>102</v>
      </c>
      <c r="DA7" s="38" t="s">
        <v>102</v>
      </c>
      <c r="DB7" s="38">
        <v>61.98</v>
      </c>
      <c r="DC7" s="38" t="s">
        <v>102</v>
      </c>
      <c r="DD7" s="38" t="s">
        <v>102</v>
      </c>
      <c r="DE7" s="38" t="s">
        <v>102</v>
      </c>
      <c r="DF7" s="38" t="s">
        <v>102</v>
      </c>
      <c r="DG7" s="38">
        <v>70.05</v>
      </c>
      <c r="DH7" s="38">
        <v>84.75</v>
      </c>
      <c r="DI7" s="38" t="s">
        <v>102</v>
      </c>
      <c r="DJ7" s="38" t="s">
        <v>102</v>
      </c>
      <c r="DK7" s="38" t="s">
        <v>102</v>
      </c>
      <c r="DL7" s="38" t="s">
        <v>102</v>
      </c>
      <c r="DM7" s="38">
        <v>2.66</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2022-01-18T09:48:14Z</cp:lastPrinted>
  <dcterms:created xsi:type="dcterms:W3CDTF">2021-12-03T07:22:07Z</dcterms:created>
  <dcterms:modified xsi:type="dcterms:W3CDTF">2022-03-09T01:39:54Z</dcterms:modified>
  <cp:category/>
</cp:coreProperties>
</file>