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4\03 下水道\030 浄化槽\03.決算統計関係\"/>
    </mc:Choice>
  </mc:AlternateContent>
  <workbookProtection workbookAlgorithmName="SHA-512" workbookHashValue="FYMBU2asosGQDWi1fQVpkRI1xOcCcplHCldve4cwgVOYCKfUDKXEf/KZGgi+w7auyvc8ODZrzIny1lWXHafV+w==" workbookSaltValue="gv5CQ1SD8PZINPh3CHTtkg==" workbookSpinCount="100000" lockStructure="1"/>
  <bookViews>
    <workbookView xWindow="0" yWindow="0" windowWidth="19200" windowHeight="72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<sst xmlns="http://schemas.openxmlformats.org/spreadsheetml/2006/main" count="271" uniqueCount="115">
  <si>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</si>
  <si>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</si>
  <si>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</si>
  <si>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</si>
  <si>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</si>
  <si>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</si>
  <si>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</si>
  <si>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</si>
  <si>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</si>
  <si>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</si>
  <si>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</si>
  <si>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</si>
  <si>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</si>
  <si>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</si>
  <si>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</si>
  <si>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</si>
  <si>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</si>
  <si>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</si>
  <si>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</si>
  <si>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</si>
  <si>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</si>
  <si>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</si>
  <si>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</si>
  <si>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</si>
  <si>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</si>
  <si>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</si>
  <si>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</si>
  <si>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</si>
  <si>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</si>
  <si>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</si>
  <si>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</si>
  <si>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</si>
  <si>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</si>
  <si>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</si>
  <si>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</si>
  <si>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</si>
  <si>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</si>
  <si>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</si>
  <si>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</si>
  <si>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</si>
  <si>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</si>
  <si>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</si>
  <si>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</si>
  <si>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</si>
  <si>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</si>
  <si>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</si>
  <si>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</si>
  <si>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</si>
  <si>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</si>
  <si>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</si>
  <si>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</si>
  <si>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</si>
  <si>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</si>
  <si>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</si>
  <si>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</si>
  <si>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</si>
  <si>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</si>
  <si>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</si>
  <si>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</si>
  <si>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</si>
  <si>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</si>
  <si>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</si>
  <si>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</si>
  <si>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</si>
  <si>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</si>
  <si>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</si>
  <si>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</si>
  <si>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</si>
  <si>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</si>
  <si>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</si>
  <si>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</si>
  <si>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</si>
  <si>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</si>
  <si>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</si>
  <si>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</si>
  <si>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</si>
  <si>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</si>
  <si>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</si>
  <si>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</si>
  <si>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</si>
  <si>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</si>
  <si>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</si>
  <si>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</si>
  <si>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</si>
  <si>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</si>
  <si>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</si>
  <si>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</si>
  <si>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</si>
  <si>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</si>
  <si>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</si>
  <si>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</si>
  <si>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</si>
  <si>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</si>
  <si>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</si>
  <si>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</si>
  <si>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</si>
  <si>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</si>
  <si>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</si>
  <si>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</si>
  <si>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</si>
  <si>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</si>
  <si>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</si>
  <si>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</si>
  <si>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</si>
  <si>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</si>
  <si>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</si>
  <si>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</si>
  <si>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</si>
  <si>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</si>
  <si>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</si>
  <si>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</si>
  <si>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</si>
  <si>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①経常収支比率は、100%を超えているが、これは料金収入で賄えない部分を他会計繰入金に依存しているためである。
　②累積欠損金は生じていない。
　③流動比率は、類似団体と比較すると低い水準だが、1年以内に償還する企業債を除いた流動負債の額は流動資産の額を下回っているため、支払い能力に問題が生じている状況ではない。
　④企業債残高対事業規模比率は、類似団体と比較し高く増加傾向だが、これは元金償還に対して充てた繰入額の割合が低下し一般会計負担額が減少したためである。
　⑤経費回収率は、類似団体と比較し高い水準であり、おおむね料金収入で賄えている。
　⑥汚水処理原価は、経費節減により、類似団体と比較して低い水準となっている。
　⑦施設利用率は、減少傾向であり、設置時からの世帯員数減少や核家族化によるスペック過大の家屋が増えている状況が考えられる。引き続き使用人員に見合った人員算定をしていく必要がある。
　⑧水洗化率については、当該事業における割合について示しているため、100%となる。
※本事業は令和2年度に企業会計に移行しているため、令和元年度のデータはなし。
　</t>
    <rPh sb="185" eb="189">
      <t>ゾウカケイコウ</t>
    </rPh>
    <rPh sb="195" eb="199">
      <t>ガンキンショウカン</t>
    </rPh>
    <rPh sb="200" eb="201">
      <t>タイ</t>
    </rPh>
    <rPh sb="203" eb="204">
      <t>ア</t>
    </rPh>
    <rPh sb="213" eb="215">
      <t>テイカ</t>
    </rPh>
    <rPh sb="237" eb="242">
      <t>ケイヒカイシュウリツ</t>
    </rPh>
    <rPh sb="244" eb="248">
      <t>ルイジダンタイ</t>
    </rPh>
    <rPh sb="249" eb="251">
      <t>ヒカク</t>
    </rPh>
    <rPh sb="264" eb="268">
      <t>リョウキンシュウニュウ</t>
    </rPh>
    <rPh sb="269" eb="270">
      <t>マカナ</t>
    </rPh>
    <rPh sb="278" eb="284">
      <t>オスイショリゲンカ</t>
    </rPh>
    <rPh sb="286" eb="290">
      <t>ケイヒセツゲン</t>
    </rPh>
    <rPh sb="294" eb="298">
      <t>ルイジダンタイ</t>
    </rPh>
    <rPh sb="299" eb="301">
      <t>ヒカク</t>
    </rPh>
    <rPh sb="317" eb="322">
      <t>シセツリヨウリツ</t>
    </rPh>
    <rPh sb="324" eb="328">
      <t>ゲンショウケイコウ</t>
    </rPh>
    <rPh sb="332" eb="335">
      <t>セッチジ</t>
    </rPh>
    <rPh sb="338" eb="342">
      <t>セタイインスウ</t>
    </rPh>
    <rPh sb="342" eb="344">
      <t>ゲンショウ</t>
    </rPh>
    <rPh sb="345" eb="349">
      <t>カクカゾクカ</t>
    </rPh>
    <rPh sb="356" eb="358">
      <t>カダイ</t>
    </rPh>
    <rPh sb="359" eb="361">
      <t>カオク</t>
    </rPh>
    <rPh sb="362" eb="363">
      <t>フ</t>
    </rPh>
    <rPh sb="367" eb="369">
      <t>ジョウキョウ</t>
    </rPh>
    <rPh sb="370" eb="371">
      <t>カンガ</t>
    </rPh>
    <rPh sb="376" eb="377">
      <t>ヒ</t>
    </rPh>
    <rPh sb="378" eb="379">
      <t>ツヅ</t>
    </rPh>
    <rPh sb="380" eb="384">
      <t>シヨウジンイン</t>
    </rPh>
    <rPh sb="385" eb="387">
      <t>ミア</t>
    </rPh>
    <rPh sb="389" eb="391">
      <t>ジンイン</t>
    </rPh>
    <rPh sb="391" eb="393">
      <t>サンテイ</t>
    </rPh>
    <rPh sb="398" eb="400">
      <t>ヒツヨウ</t>
    </rPh>
    <rPh sb="407" eb="411">
      <t>スイセンカリツ</t>
    </rPh>
    <phoneticPr fontId="4"/>
  </si>
  <si>
    <r>
      <t>　①有形固定資産減価償却率は、低い水準となっているが、これは企業会計移行前に取得した資産について、償却累計額と取得価格を相殺して計上しているため、減価償却累計額が反映されていないことによるものである。浄化槽の耐用年数は30年程度であり、平成17年度の事業開始から、古いもので15年以上経過しているため、実際には徐々に老朽化が進んでいる状況である。
　</t>
    </r>
    <r>
      <rPr>
        <sz val="11"/>
        <color theme="1"/>
        <rFont val="ＭＳ ゴシック"/>
        <family val="3"/>
        <charset val="128"/>
      </rPr>
      <t xml:space="preserve">
※本事業は令和2年度に企業会計に移行しているため、令和元年度のデータはなし。</t>
    </r>
    <rPh sb="17" eb="19">
      <t>スイジュン</t>
    </rPh>
    <rPh sb="100" eb="103">
      <t>ジョウカソウ</t>
    </rPh>
    <rPh sb="104" eb="108">
      <t>タイヨウネンスウ</t>
    </rPh>
    <rPh sb="111" eb="114">
      <t>ネンテイド</t>
    </rPh>
    <rPh sb="118" eb="120">
      <t>ヘイセイ</t>
    </rPh>
    <rPh sb="122" eb="124">
      <t>ネンド</t>
    </rPh>
    <rPh sb="125" eb="129">
      <t>ジギョウカイシ</t>
    </rPh>
    <rPh sb="132" eb="133">
      <t>フル</t>
    </rPh>
    <rPh sb="139" eb="140">
      <t>ネン</t>
    </rPh>
    <rPh sb="140" eb="144">
      <t>イジョウケイカ</t>
    </rPh>
    <rPh sb="178" eb="181">
      <t>ホンジギョウ</t>
    </rPh>
    <rPh sb="182" eb="184">
      <t>レイワ</t>
    </rPh>
    <rPh sb="185" eb="187">
      <t>ネンド</t>
    </rPh>
    <rPh sb="188" eb="192">
      <t>キギョウカイケイ</t>
    </rPh>
    <rPh sb="193" eb="195">
      <t>イコウ</t>
    </rPh>
    <rPh sb="202" eb="204">
      <t>レイワ</t>
    </rPh>
    <rPh sb="204" eb="207">
      <t>ガンネンド</t>
    </rPh>
    <phoneticPr fontId="4"/>
  </si>
  <si>
    <t>　経営の健全化には、他会計繰入金に依存せず、使用料収入で経費を賄う必要がある。主な収益である使用料金の改定を実施するべきだが、他市町村や本市の下水道使用料金、人槽当たりの使用人員を考慮すると使用料改定には踏み切れない状況であるため、経費回収率が低下すると思われる。
　また、浄化槽本体の更新等は当面不要であるが、浄化槽構成部品（ブロワ等）の修繕・交換等の維持管理費が年々増加している。今後、経費回収率の低水準や欠損金が生じることがないように、今まで以上に効率的な維持管理に努め、経費節減を図っていく必要がある。</t>
    <rPh sb="1" eb="3">
      <t>ケイエイ</t>
    </rPh>
    <rPh sb="4" eb="7">
      <t>ケンゼンカ</t>
    </rPh>
    <rPh sb="10" eb="16">
      <t>タカイケイクリイレキン</t>
    </rPh>
    <rPh sb="17" eb="19">
      <t>イゾン</t>
    </rPh>
    <rPh sb="22" eb="27">
      <t>シヨウリョウシュウニュウ</t>
    </rPh>
    <rPh sb="28" eb="30">
      <t>ケイヒ</t>
    </rPh>
    <rPh sb="31" eb="32">
      <t>マカナ</t>
    </rPh>
    <rPh sb="33" eb="35">
      <t>ヒツヨウ</t>
    </rPh>
    <rPh sb="39" eb="40">
      <t>オモ</t>
    </rPh>
    <rPh sb="41" eb="43">
      <t>シュウエキ</t>
    </rPh>
    <rPh sb="46" eb="49">
      <t>シヨウリョウ</t>
    </rPh>
    <rPh sb="49" eb="50">
      <t>キン</t>
    </rPh>
    <rPh sb="51" eb="53">
      <t>カイテイ</t>
    </rPh>
    <rPh sb="54" eb="56">
      <t>ジッシ</t>
    </rPh>
    <rPh sb="63" eb="67">
      <t>タシチョウソン</t>
    </rPh>
    <rPh sb="68" eb="69">
      <t>ホン</t>
    </rPh>
    <rPh sb="69" eb="70">
      <t>シ</t>
    </rPh>
    <rPh sb="71" eb="74">
      <t>ゲスイドウ</t>
    </rPh>
    <rPh sb="74" eb="77">
      <t>シヨウリョウ</t>
    </rPh>
    <rPh sb="77" eb="78">
      <t>キン</t>
    </rPh>
    <rPh sb="79" eb="81">
      <t>ニンソウ</t>
    </rPh>
    <rPh sb="81" eb="82">
      <t>ア</t>
    </rPh>
    <rPh sb="82" eb="83">
      <t>ヒトア</t>
    </rPh>
    <rPh sb="85" eb="87">
      <t>シヨウ</t>
    </rPh>
    <rPh sb="87" eb="89">
      <t>ジンイン</t>
    </rPh>
    <rPh sb="90" eb="92">
      <t>コウリョ</t>
    </rPh>
    <rPh sb="95" eb="98">
      <t>シヨウリョウ</t>
    </rPh>
    <rPh sb="98" eb="100">
      <t>カイテイ</t>
    </rPh>
    <rPh sb="102" eb="103">
      <t>フ</t>
    </rPh>
    <rPh sb="104" eb="105">
      <t>キ</t>
    </rPh>
    <rPh sb="108" eb="110">
      <t>ジョウキョウ</t>
    </rPh>
    <rPh sb="116" eb="121">
      <t>ケイヒカイシュウリツ</t>
    </rPh>
    <rPh sb="122" eb="124">
      <t>テイカ</t>
    </rPh>
    <rPh sb="127" eb="128">
      <t>オモ</t>
    </rPh>
    <rPh sb="137" eb="142">
      <t>ジョウカソウホンタイ</t>
    </rPh>
    <rPh sb="143" eb="145">
      <t>コウシン</t>
    </rPh>
    <rPh sb="145" eb="146">
      <t>トウ</t>
    </rPh>
    <rPh sb="147" eb="149">
      <t>トウメン</t>
    </rPh>
    <rPh sb="149" eb="151">
      <t>フヨウ</t>
    </rPh>
    <rPh sb="156" eb="159">
      <t>ジョウカソウ</t>
    </rPh>
    <rPh sb="159" eb="163">
      <t>コウセイブヒン</t>
    </rPh>
    <rPh sb="167" eb="168">
      <t>トウ</t>
    </rPh>
    <rPh sb="170" eb="172">
      <t>シュウゼン</t>
    </rPh>
    <rPh sb="173" eb="175">
      <t>コウカン</t>
    </rPh>
    <rPh sb="175" eb="176">
      <t>トウ</t>
    </rPh>
    <rPh sb="177" eb="182">
      <t>イジカンリヒ</t>
    </rPh>
    <rPh sb="183" eb="185">
      <t>ネンネン</t>
    </rPh>
    <rPh sb="185" eb="187">
      <t>ゾウカ</t>
    </rPh>
    <rPh sb="192" eb="194">
      <t>コンゴ</t>
    </rPh>
    <rPh sb="195" eb="200">
      <t>ケイヒカイシュウリツ</t>
    </rPh>
    <rPh sb="201" eb="204">
      <t>テイスイジュン</t>
    </rPh>
    <rPh sb="205" eb="208">
      <t>ケッソンキン</t>
    </rPh>
    <rPh sb="209" eb="210">
      <t>ショウ</t>
    </rPh>
    <rPh sb="221" eb="222">
      <t>イマ</t>
    </rPh>
    <rPh sb="224" eb="226">
      <t>イジョウ</t>
    </rPh>
    <rPh sb="227" eb="230">
      <t>コウリツテキ</t>
    </rPh>
    <rPh sb="231" eb="235">
      <t>イジカンリ</t>
    </rPh>
    <rPh sb="236" eb="237">
      <t>ツト</t>
    </rPh>
    <rPh sb="239" eb="241">
      <t>ケイヒ</t>
    </rPh>
    <rPh sb="241" eb="243">
      <t>セツゲン</t>
    </rPh>
    <rPh sb="244" eb="245">
      <t>ハカ</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</si>
</sst>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D-4126-8F09-18140259E0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ED-4126-8F09-18140259E0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63.74</c:v>
                </c:pt>
                <c:pt idx="2">
                  <c:v>63.28</c:v>
                </c:pt>
                <c:pt idx="3">
                  <c:v>62.21</c:v>
                </c:pt>
                <c:pt idx="4">
                  <c:v>61.79</c:v>
                </c:pt>
              </c:numCache>
            </c:numRef>
          </c:val>
          <c:extLst>
            <c:ext xmlns:c16="http://schemas.microsoft.com/office/drawing/2014/chart" uri="{C3380CC4-5D6E-409C-BE32-E72D297353CC}">
              <c16:uniqueId val="{00000000-EC1E-4B0D-84D4-CBCB9375D3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EC1E-4B0D-84D4-CBCB9375D3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61B-46BF-AEF6-ECACBAC84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461B-46BF-AEF6-ECACBAC84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99.84</c:v>
                </c:pt>
                <c:pt idx="2">
                  <c:v>100.76</c:v>
                </c:pt>
                <c:pt idx="3">
                  <c:v>101.65</c:v>
                </c:pt>
                <c:pt idx="4">
                  <c:v>101.81</c:v>
                </c:pt>
              </c:numCache>
            </c:numRef>
          </c:val>
          <c:extLst>
            <c:ext xmlns:c16="http://schemas.microsoft.com/office/drawing/2014/chart" uri="{C3380CC4-5D6E-409C-BE32-E72D297353CC}">
              <c16:uniqueId val="{00000000-3013-4C25-9612-512EDE7A14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3013-4C25-9612-512EDE7A14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4.13</c:v>
                </c:pt>
                <c:pt idx="2">
                  <c:v>7.98</c:v>
                </c:pt>
                <c:pt idx="3">
                  <c:v>11.54</c:v>
                </c:pt>
                <c:pt idx="4">
                  <c:v>15.3</c:v>
                </c:pt>
              </c:numCache>
            </c:numRef>
          </c:val>
          <c:extLst>
            <c:ext xmlns:c16="http://schemas.microsoft.com/office/drawing/2014/chart" uri="{C3380CC4-5D6E-409C-BE32-E72D297353CC}">
              <c16:uniqueId val="{00000000-1FE0-4BC9-8F7F-C0776307F0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1FE0-4BC9-8F7F-C0776307F0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8F-4F69-9B28-3502EF91B3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8F-4F69-9B28-3502EF91B3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B3-4EC8-8020-41D65DE864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6DB3-4EC8-8020-41D65DE864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36.26</c:v>
                </c:pt>
                <c:pt idx="2">
                  <c:v>48.86</c:v>
                </c:pt>
                <c:pt idx="3">
                  <c:v>61.95</c:v>
                </c:pt>
                <c:pt idx="4">
                  <c:v>71.849999999999994</c:v>
                </c:pt>
              </c:numCache>
            </c:numRef>
          </c:val>
          <c:extLst>
            <c:ext xmlns:c16="http://schemas.microsoft.com/office/drawing/2014/chart" uri="{C3380CC4-5D6E-409C-BE32-E72D297353CC}">
              <c16:uniqueId val="{00000000-22E8-4940-8366-F204AD8F6D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22E8-4940-8366-F204AD8F6D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224</c:v>
                </c:pt>
                <c:pt idx="2">
                  <c:v>230.66</c:v>
                </c:pt>
                <c:pt idx="3">
                  <c:v>485.05</c:v>
                </c:pt>
                <c:pt idx="4">
                  <c:v>594.59</c:v>
                </c:pt>
              </c:numCache>
            </c:numRef>
          </c:val>
          <c:extLst>
            <c:ext xmlns:c16="http://schemas.microsoft.com/office/drawing/2014/chart" uri="{C3380CC4-5D6E-409C-BE32-E72D297353CC}">
              <c16:uniqueId val="{00000000-BCF6-4F3D-A5F2-45E169F4B7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CF6-4F3D-A5F2-45E169F4B7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96.64</c:v>
                </c:pt>
                <c:pt idx="2">
                  <c:v>96.76</c:v>
                </c:pt>
                <c:pt idx="3">
                  <c:v>95.24</c:v>
                </c:pt>
                <c:pt idx="4">
                  <c:v>99.01</c:v>
                </c:pt>
              </c:numCache>
            </c:numRef>
          </c:val>
          <c:extLst>
            <c:ext xmlns:c16="http://schemas.microsoft.com/office/drawing/2014/chart" uri="{C3380CC4-5D6E-409C-BE32-E72D297353CC}">
              <c16:uniqueId val="{00000000-18DF-4BCF-BC34-F046163660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18DF-4BCF-BC34-F046163660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232.51</c:v>
                </c:pt>
                <c:pt idx="2">
                  <c:v>233.63</c:v>
                </c:pt>
                <c:pt idx="3">
                  <c:v>242.43</c:v>
                </c:pt>
                <c:pt idx="4">
                  <c:v>235.97</c:v>
                </c:pt>
              </c:numCache>
            </c:numRef>
          </c:val>
          <c:extLst>
            <c:ext xmlns:c16="http://schemas.microsoft.com/office/drawing/2014/chart" uri="{C3380CC4-5D6E-409C-BE32-E72D297353CC}">
              <c16:uniqueId val="{00000000-0E0D-443A-9F15-42927A6143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0E0D-443A-9F15-42927A6143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長井市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24851</v>
      </c>
      <c r="AM8" s="54"/>
      <c r="AN8" s="54"/>
      <c r="AO8" s="54"/>
      <c r="AP8" s="54"/>
      <c r="AQ8" s="54"/>
      <c r="AR8" s="54"/>
      <c r="AS8" s="54"/>
      <c r="AT8" s="53">
        <f>データ!T6</f>
        <v>214.67</v>
      </c>
      <c r="AU8" s="53"/>
      <c r="AV8" s="53"/>
      <c r="AW8" s="53"/>
      <c r="AX8" s="53"/>
      <c r="AY8" s="53"/>
      <c r="AZ8" s="53"/>
      <c r="BA8" s="53"/>
      <c r="BB8" s="53">
        <f>データ!U6</f>
        <v>115.76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39.96</v>
      </c>
      <c r="J10" s="53"/>
      <c r="K10" s="53"/>
      <c r="L10" s="53"/>
      <c r="M10" s="53"/>
      <c r="N10" s="53"/>
      <c r="O10" s="53"/>
      <c r="P10" s="53">
        <f>データ!P6</f>
        <v>12.08</v>
      </c>
      <c r="Q10" s="53"/>
      <c r="R10" s="53"/>
      <c r="S10" s="53"/>
      <c r="T10" s="53"/>
      <c r="U10" s="53"/>
      <c r="V10" s="53"/>
      <c r="W10" s="53">
        <f>データ!Q6</f>
        <v>100</v>
      </c>
      <c r="X10" s="53"/>
      <c r="Y10" s="53"/>
      <c r="Z10" s="53"/>
      <c r="AA10" s="53"/>
      <c r="AB10" s="53"/>
      <c r="AC10" s="53"/>
      <c r="AD10" s="54">
        <f>データ!R6</f>
        <v>5040</v>
      </c>
      <c r="AE10" s="54"/>
      <c r="AF10" s="54"/>
      <c r="AG10" s="54"/>
      <c r="AH10" s="54"/>
      <c r="AI10" s="54"/>
      <c r="AJ10" s="54"/>
      <c r="AK10" s="2"/>
      <c r="AL10" s="54">
        <f>データ!V6</f>
        <v>2977</v>
      </c>
      <c r="AM10" s="54"/>
      <c r="AN10" s="54"/>
      <c r="AO10" s="54"/>
      <c r="AP10" s="54"/>
      <c r="AQ10" s="54"/>
      <c r="AR10" s="54"/>
      <c r="AS10" s="54"/>
      <c r="AT10" s="53">
        <f>データ!W6</f>
        <v>205.23</v>
      </c>
      <c r="AU10" s="53"/>
      <c r="AV10" s="53"/>
      <c r="AW10" s="53"/>
      <c r="AX10" s="53"/>
      <c r="AY10" s="53"/>
      <c r="AZ10" s="53"/>
      <c r="BA10" s="53"/>
      <c r="BB10" s="53">
        <f>データ!X6</f>
        <v>14.51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B3jt0pydPCNs4LH4+PQW4jFvs8GHei0hyc70PLdmzWNaMUrcIbazvYYp5XhGA2s8sdA7jv/rOtKZazQL6vCrTw==" saltValue="vgybBh8AJxm2qJCBbtIC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62090</v>
      </c>
      <c r="D6" s="19">
        <f t="shared" si="3"/>
        <v>46</v>
      </c>
      <c r="E6" s="19">
        <f t="shared" si="3"/>
        <v>18</v>
      </c>
      <c r="F6" s="19">
        <f t="shared" si="3"/>
        <v>0</v>
      </c>
      <c r="G6" s="19">
        <f t="shared" si="3"/>
        <v>0</v>
      </c>
      <c r="H6" s="19" t="str">
        <f t="shared" si="3"/>
        <v>山形県　長井市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39.96</v>
      </c>
      <c r="P6" s="20">
        <f t="shared" si="3"/>
        <v>12.08</v>
      </c>
      <c r="Q6" s="20">
        <f t="shared" si="3"/>
        <v>100</v>
      </c>
      <c r="R6" s="20">
        <f t="shared" si="3"/>
        <v>5040</v>
      </c>
      <c r="S6" s="20">
        <f t="shared" si="3"/>
        <v>24851</v>
      </c>
      <c r="T6" s="20">
        <f t="shared" si="3"/>
        <v>214.67</v>
      </c>
      <c r="U6" s="20">
        <f t="shared" si="3"/>
        <v>115.76</v>
      </c>
      <c r="V6" s="20">
        <f t="shared" si="3"/>
        <v>2977</v>
      </c>
      <c r="W6" s="20">
        <f t="shared" si="3"/>
        <v>205.23</v>
      </c>
      <c r="X6" s="20">
        <f t="shared" si="3"/>
        <v>14.51</v>
      </c>
      <c r="Y6" s="21" t="str">
        <f>IF(Y7="",NA(),Y7)</f>
        <v>-</v>
      </c>
      <c r="Z6" s="21">
        <f t="shared" ref="Z6:AH6" si="4">IF(Z7="",NA(),Z7)</f>
        <v>99.84</v>
      </c>
      <c r="AA6" s="21">
        <f t="shared" si="4"/>
        <v>100.76</v>
      </c>
      <c r="AB6" s="21">
        <f t="shared" si="4"/>
        <v>101.65</v>
      </c>
      <c r="AC6" s="21">
        <f t="shared" si="4"/>
        <v>101.81</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36.26</v>
      </c>
      <c r="AW6" s="21">
        <f t="shared" si="6"/>
        <v>48.86</v>
      </c>
      <c r="AX6" s="21">
        <f t="shared" si="6"/>
        <v>61.95</v>
      </c>
      <c r="AY6" s="21">
        <f t="shared" si="6"/>
        <v>71.849999999999994</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224</v>
      </c>
      <c r="BH6" s="21">
        <f t="shared" si="7"/>
        <v>230.66</v>
      </c>
      <c r="BI6" s="21">
        <f t="shared" si="7"/>
        <v>485.05</v>
      </c>
      <c r="BJ6" s="21">
        <f t="shared" si="7"/>
        <v>594.59</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96.64</v>
      </c>
      <c r="BS6" s="21">
        <f t="shared" si="8"/>
        <v>96.76</v>
      </c>
      <c r="BT6" s="21">
        <f t="shared" si="8"/>
        <v>95.24</v>
      </c>
      <c r="BU6" s="21">
        <f t="shared" si="8"/>
        <v>99.01</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232.51</v>
      </c>
      <c r="CD6" s="21">
        <f t="shared" si="9"/>
        <v>233.63</v>
      </c>
      <c r="CE6" s="21">
        <f t="shared" si="9"/>
        <v>242.43</v>
      </c>
      <c r="CF6" s="21">
        <f t="shared" si="9"/>
        <v>235.97</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63.74</v>
      </c>
      <c r="CO6" s="21">
        <f t="shared" si="10"/>
        <v>63.28</v>
      </c>
      <c r="CP6" s="21">
        <f t="shared" si="10"/>
        <v>62.21</v>
      </c>
      <c r="CQ6" s="21">
        <f t="shared" si="10"/>
        <v>61.79</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4.13</v>
      </c>
      <c r="DK6" s="21">
        <f t="shared" si="12"/>
        <v>7.98</v>
      </c>
      <c r="DL6" s="21">
        <f t="shared" si="12"/>
        <v>11.54</v>
      </c>
      <c r="DM6" s="21">
        <f t="shared" si="12"/>
        <v>15.3</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62090</v>
      </c>
      <c r="D7" s="23">
        <v>46</v>
      </c>
      <c r="E7" s="23">
        <v>18</v>
      </c>
      <c r="F7" s="23">
        <v>0</v>
      </c>
      <c r="G7" s="23">
        <v>0</v>
      </c>
      <c r="H7" s="23" t="s">
        <v>95</v>
      </c>
      <c r="I7" s="23" t="s">
        <v>96</v>
      </c>
      <c r="J7" s="23" t="s">
        <v>97</v>
      </c>
      <c r="K7" s="23" t="s">
        <v>98</v>
      </c>
      <c r="L7" s="23" t="s">
        <v>99</v>
      </c>
      <c r="M7" s="23" t="s">
        <v>100</v>
      </c>
      <c r="N7" s="24" t="s">
        <v>101</v>
      </c>
      <c r="O7" s="24">
        <v>39.96</v>
      </c>
      <c r="P7" s="24">
        <v>12.08</v>
      </c>
      <c r="Q7" s="24">
        <v>100</v>
      </c>
      <c r="R7" s="24">
        <v>5040</v>
      </c>
      <c r="S7" s="24">
        <v>24851</v>
      </c>
      <c r="T7" s="24">
        <v>214.67</v>
      </c>
      <c r="U7" s="24">
        <v>115.76</v>
      </c>
      <c r="V7" s="24">
        <v>2977</v>
      </c>
      <c r="W7" s="24">
        <v>205.23</v>
      </c>
      <c r="X7" s="24">
        <v>14.51</v>
      </c>
      <c r="Y7" s="24" t="s">
        <v>101</v>
      </c>
      <c r="Z7" s="24">
        <v>99.84</v>
      </c>
      <c r="AA7" s="24">
        <v>100.76</v>
      </c>
      <c r="AB7" s="24">
        <v>101.65</v>
      </c>
      <c r="AC7" s="24">
        <v>101.81</v>
      </c>
      <c r="AD7" s="24" t="s">
        <v>101</v>
      </c>
      <c r="AE7" s="24">
        <v>99.03</v>
      </c>
      <c r="AF7" s="24">
        <v>100.41</v>
      </c>
      <c r="AG7" s="24">
        <v>100.17</v>
      </c>
      <c r="AH7" s="24">
        <v>96.95</v>
      </c>
      <c r="AI7" s="24">
        <v>96.62</v>
      </c>
      <c r="AJ7" s="24" t="s">
        <v>101</v>
      </c>
      <c r="AK7" s="24">
        <v>0</v>
      </c>
      <c r="AL7" s="24">
        <v>0</v>
      </c>
      <c r="AM7" s="24">
        <v>0</v>
      </c>
      <c r="AN7" s="24">
        <v>0</v>
      </c>
      <c r="AO7" s="24" t="s">
        <v>101</v>
      </c>
      <c r="AP7" s="24">
        <v>74.239999999999995</v>
      </c>
      <c r="AQ7" s="24">
        <v>83.92</v>
      </c>
      <c r="AR7" s="24">
        <v>89.31</v>
      </c>
      <c r="AS7" s="24">
        <v>91.33</v>
      </c>
      <c r="AT7" s="24">
        <v>111.69</v>
      </c>
      <c r="AU7" s="24" t="s">
        <v>101</v>
      </c>
      <c r="AV7" s="24">
        <v>36.26</v>
      </c>
      <c r="AW7" s="24">
        <v>48.86</v>
      </c>
      <c r="AX7" s="24">
        <v>61.95</v>
      </c>
      <c r="AY7" s="24">
        <v>71.849999999999994</v>
      </c>
      <c r="AZ7" s="24" t="s">
        <v>101</v>
      </c>
      <c r="BA7" s="24">
        <v>100.47</v>
      </c>
      <c r="BB7" s="24">
        <v>122.71</v>
      </c>
      <c r="BC7" s="24">
        <v>138.19999999999999</v>
      </c>
      <c r="BD7" s="24">
        <v>126.97</v>
      </c>
      <c r="BE7" s="24">
        <v>111.29</v>
      </c>
      <c r="BF7" s="24" t="s">
        <v>101</v>
      </c>
      <c r="BG7" s="24">
        <v>224</v>
      </c>
      <c r="BH7" s="24">
        <v>230.66</v>
      </c>
      <c r="BI7" s="24">
        <v>485.05</v>
      </c>
      <c r="BJ7" s="24">
        <v>594.59</v>
      </c>
      <c r="BK7" s="24" t="s">
        <v>101</v>
      </c>
      <c r="BL7" s="24">
        <v>294.27</v>
      </c>
      <c r="BM7" s="24">
        <v>294.08999999999997</v>
      </c>
      <c r="BN7" s="24">
        <v>294.08999999999997</v>
      </c>
      <c r="BO7" s="24">
        <v>338.47</v>
      </c>
      <c r="BP7" s="24">
        <v>349.83</v>
      </c>
      <c r="BQ7" s="24" t="s">
        <v>101</v>
      </c>
      <c r="BR7" s="24">
        <v>96.64</v>
      </c>
      <c r="BS7" s="24">
        <v>96.76</v>
      </c>
      <c r="BT7" s="24">
        <v>95.24</v>
      </c>
      <c r="BU7" s="24">
        <v>99.01</v>
      </c>
      <c r="BV7" s="24" t="s">
        <v>101</v>
      </c>
      <c r="BW7" s="24">
        <v>60.59</v>
      </c>
      <c r="BX7" s="24">
        <v>60</v>
      </c>
      <c r="BY7" s="24">
        <v>59.01</v>
      </c>
      <c r="BZ7" s="24">
        <v>56.06</v>
      </c>
      <c r="CA7" s="24">
        <v>53.65</v>
      </c>
      <c r="CB7" s="24" t="s">
        <v>101</v>
      </c>
      <c r="CC7" s="24">
        <v>232.51</v>
      </c>
      <c r="CD7" s="24">
        <v>233.63</v>
      </c>
      <c r="CE7" s="24">
        <v>242.43</v>
      </c>
      <c r="CF7" s="24">
        <v>235.97</v>
      </c>
      <c r="CG7" s="24" t="s">
        <v>101</v>
      </c>
      <c r="CH7" s="24">
        <v>280.23</v>
      </c>
      <c r="CI7" s="24">
        <v>282.70999999999998</v>
      </c>
      <c r="CJ7" s="24">
        <v>291.82</v>
      </c>
      <c r="CK7" s="24">
        <v>304.36</v>
      </c>
      <c r="CL7" s="24">
        <v>307.86</v>
      </c>
      <c r="CM7" s="24" t="s">
        <v>101</v>
      </c>
      <c r="CN7" s="24">
        <v>63.74</v>
      </c>
      <c r="CO7" s="24">
        <v>63.28</v>
      </c>
      <c r="CP7" s="24">
        <v>62.21</v>
      </c>
      <c r="CQ7" s="24">
        <v>61.79</v>
      </c>
      <c r="CR7" s="24" t="s">
        <v>101</v>
      </c>
      <c r="CS7" s="24">
        <v>58.19</v>
      </c>
      <c r="CT7" s="24">
        <v>56.52</v>
      </c>
      <c r="CU7" s="24">
        <v>88.45</v>
      </c>
      <c r="CV7" s="24">
        <v>54.08</v>
      </c>
      <c r="CW7" s="24">
        <v>54.61</v>
      </c>
      <c r="CX7" s="24" t="s">
        <v>101</v>
      </c>
      <c r="CY7" s="24">
        <v>100</v>
      </c>
      <c r="CZ7" s="24">
        <v>100</v>
      </c>
      <c r="DA7" s="24">
        <v>100</v>
      </c>
      <c r="DB7" s="24">
        <v>100</v>
      </c>
      <c r="DC7" s="24" t="s">
        <v>101</v>
      </c>
      <c r="DD7" s="24">
        <v>87.8</v>
      </c>
      <c r="DE7" s="24">
        <v>88.43</v>
      </c>
      <c r="DF7" s="24">
        <v>90.34</v>
      </c>
      <c r="DG7" s="24">
        <v>90.57</v>
      </c>
      <c r="DH7" s="24">
        <v>85.31</v>
      </c>
      <c r="DI7" s="24" t="s">
        <v>101</v>
      </c>
      <c r="DJ7" s="24">
        <v>4.13</v>
      </c>
      <c r="DK7" s="24">
        <v>7.98</v>
      </c>
      <c r="DL7" s="24">
        <v>11.54</v>
      </c>
      <c r="DM7" s="24">
        <v>15.3</v>
      </c>
      <c r="DN7" s="24" t="s">
        <v>101</v>
      </c>
      <c r="DO7" s="24">
        <v>15.74</v>
      </c>
      <c r="DP7" s="24">
        <v>21.02</v>
      </c>
      <c r="DQ7" s="24">
        <v>24.31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L4101-sui-115 </cp:lastModifiedBy>
  <dcterms:created xsi:type="dcterms:W3CDTF">2025-01-24T07:23:51Z</dcterms:created>
  <dcterms:modified xsi:type="dcterms:W3CDTF">2025-01-28T06:25:11Z</dcterms:modified>
  <cp:category/>
</cp:coreProperties>
</file>