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共有フォルダ\410_上下水道課\040_下水道推進係\010 公共下水道\☆保存版資料\☆調査・報告等\平成29年度\山形県\市町村課\0213経営分析\"/>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<sst xmlns="http://schemas.openxmlformats.org/spreadsheetml/2006/main" count="245" uniqueCount="125">
  <si>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</si>
  <si>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</si>
  <si>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</si>
  <si>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</si>
  <si>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</si>
  <si>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</si>
  <si>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</si>
  <si>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</si>
  <si>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</si>
  <si>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</si>
  <si>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</si>
  <si>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</si>
  <si>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</si>
  <si>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</si>
  <si>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</si>
  <si>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</si>
  <si>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</si>
  <si>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</si>
  <si>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</si>
  <si>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</si>
  <si>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</si>
  <si>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</si>
  <si>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</si>
  <si>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</si>
  <si>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</si>
  <si>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</si>
  <si>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</si>
  <si>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</si>
  <si>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</si>
  <si>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</si>
  <si>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</si>
  <si>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</si>
  <si>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</si>
  <si>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</si>
  <si>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</si>
  <si>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</si>
  <si>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</si>
  <si>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</si>
  <si>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</si>
  <si>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</si>
  <si>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</si>
  <si>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</si>
  <si>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</si>
  <si>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</si>
  <si>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</si>
  <si>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</si>
  <si>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</si>
  <si>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</si>
  <si>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</si>
  <si>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</si>
  <si>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</si>
  <si>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</si>
  <si>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</si>
  <si>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</si>
  <si>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</si>
  <si>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</si>
  <si>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</si>
  <si>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</si>
  <si>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</si>
  <si>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</si>
  <si>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</si>
  <si>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</si>
  <si>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</si>
  <si>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</si>
  <si>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</si>
  <si>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</si>
  <si>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</si>
  <si>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</si>
  <si>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</si>
  <si>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</si>
  <si>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</si>
  <si>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</si>
  <si>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</si>
  <si>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</si>
  <si>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</si>
  <si>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</si>
  <si>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</si>
  <si>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</si>
  <si>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</si>
  <si>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</si>
  <si>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</si>
  <si>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</si>
  <si>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</si>
  <si>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</si>
  <si>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</si>
  <si>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</si>
  <si>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</si>
  <si>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</si>
  <si>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</si>
  <si>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</si>
  <si>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</si>
  <si>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</si>
  <si>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</si>
  <si>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</si>
  <si>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</si>
  <si>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</si>
  <si>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</si>
  <si>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</si>
  <si>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</si>
  <si>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</si>
  <si>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</si>
  <si>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</si>
  <si>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</si>
  <si>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</si>
  <si>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</si>
  <si>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</si>
  <si>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</si>
  <si>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</si>
  <si>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</si>
  <si>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長井市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</si>
  <si>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</si>
  <si>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</si>
  <si>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</si>
  <si>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</si>
  <si>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</si>
  <si>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</si>
  <si>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</si>
  <si>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</si>
  <si>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</si>
  <si>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</si>
  <si>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</si>
  <si>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</si>
  <si>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１９年度に供用開始し、経過年数はまだ浅いため現時点で懸念される要素はない。将来的に管渠更新を計画的に実施できるよう、下水道台帳のシステム化を図り、状況を把握するとともに、ストックマネジメント計画を策定していく。</t>
    <rPh sb="1" eb="3">
      <t>ヘイセイ</t>
    </rPh>
    <rPh sb="5" eb="6">
      <t>ネン</t>
    </rPh>
    <rPh sb="6" eb="7">
      <t>ド</t>
    </rPh>
    <rPh sb="8" eb="10">
      <t>キョウヨウ</t>
    </rPh>
    <rPh sb="10" eb="12">
      <t>カイシ</t>
    </rPh>
    <rPh sb="14" eb="16">
      <t>ケイカ</t>
    </rPh>
    <rPh sb="16" eb="18">
      <t>ネンスウ</t>
    </rPh>
    <rPh sb="21" eb="22">
      <t>アサ</t>
    </rPh>
    <rPh sb="25" eb="28">
      <t>ゲンジテン</t>
    </rPh>
    <rPh sb="29" eb="31">
      <t>ケネン</t>
    </rPh>
    <rPh sb="34" eb="36">
      <t>ヨウソ</t>
    </rPh>
    <rPh sb="40" eb="43">
      <t>ショウライテキ</t>
    </rPh>
    <rPh sb="44" eb="46">
      <t>カンキョ</t>
    </rPh>
    <rPh sb="46" eb="48">
      <t>コウシン</t>
    </rPh>
    <rPh sb="49" eb="52">
      <t>ケイカクテキ</t>
    </rPh>
    <rPh sb="53" eb="55">
      <t>ジッシ</t>
    </rPh>
    <rPh sb="61" eb="64">
      <t>ゲスイドウ</t>
    </rPh>
    <rPh sb="64" eb="66">
      <t>ダイチョウ</t>
    </rPh>
    <rPh sb="71" eb="72">
      <t>カ</t>
    </rPh>
    <rPh sb="73" eb="74">
      <t>ハカ</t>
    </rPh>
    <rPh sb="76" eb="78">
      <t>ジョウキョウ</t>
    </rPh>
    <rPh sb="79" eb="81">
      <t>ハアク</t>
    </rPh>
    <rPh sb="98" eb="100">
      <t>ケイカク</t>
    </rPh>
    <rPh sb="101" eb="103">
      <t>サクテイ</t>
    </rPh>
    <phoneticPr fontId="4"/>
  </si>
  <si>
    <t>　平成３１年度まで未普及区域整備を実施していくが、その後は維持管理が主体となっていく。ストックマネジメント計画の策定により、国庫補助などの財源確保と後年度負担を考慮した起債充当により効率的な事業運営を図る。
　また、より透明性の高い経営状況の開示を目的に平成３２年４月からの公営企業会計の適用に向けた取り組みを進め、経営戦略に沿った健全な下水道事業経営を目指していく。</t>
    <rPh sb="1" eb="3">
      <t>ヘイセイ</t>
    </rPh>
    <rPh sb="5" eb="6">
      <t>ネン</t>
    </rPh>
    <rPh sb="6" eb="7">
      <t>ド</t>
    </rPh>
    <rPh sb="12" eb="14">
      <t>クイキ</t>
    </rPh>
    <rPh sb="14" eb="16">
      <t>セイビ</t>
    </rPh>
    <rPh sb="17" eb="19">
      <t>ジッシ</t>
    </rPh>
    <rPh sb="27" eb="28">
      <t>ゴ</t>
    </rPh>
    <rPh sb="29" eb="31">
      <t>イジ</t>
    </rPh>
    <rPh sb="31" eb="33">
      <t>カンリ</t>
    </rPh>
    <rPh sb="34" eb="36">
      <t>シュタイ</t>
    </rPh>
    <rPh sb="53" eb="55">
      <t>ケイカク</t>
    </rPh>
    <rPh sb="56" eb="58">
      <t>サクテイ</t>
    </rPh>
    <rPh sb="62" eb="64">
      <t>コッコ</t>
    </rPh>
    <rPh sb="64" eb="66">
      <t>ホジョ</t>
    </rPh>
    <rPh sb="69" eb="71">
      <t>ザイゲン</t>
    </rPh>
    <rPh sb="71" eb="73">
      <t>カクホ</t>
    </rPh>
    <rPh sb="74" eb="77">
      <t>コウネンド</t>
    </rPh>
    <rPh sb="77" eb="79">
      <t>フタン</t>
    </rPh>
    <rPh sb="80" eb="82">
      <t>コウリョ</t>
    </rPh>
    <rPh sb="84" eb="86">
      <t>キサイ</t>
    </rPh>
    <rPh sb="86" eb="88">
      <t>ジュウトウ</t>
    </rPh>
    <rPh sb="91" eb="94">
      <t>コウリツテキ</t>
    </rPh>
    <rPh sb="95" eb="97">
      <t>ジギョウ</t>
    </rPh>
    <rPh sb="97" eb="99">
      <t>ウンエイ</t>
    </rPh>
    <rPh sb="100" eb="101">
      <t>ハカ</t>
    </rPh>
    <rPh sb="110" eb="113">
      <t>トウメイセイ</t>
    </rPh>
    <rPh sb="114" eb="115">
      <t>タカ</t>
    </rPh>
    <rPh sb="116" eb="118">
      <t>ケイエイ</t>
    </rPh>
    <rPh sb="118" eb="120">
      <t>ジョウキョウ</t>
    </rPh>
    <rPh sb="121" eb="123">
      <t>カイジ</t>
    </rPh>
    <rPh sb="124" eb="126">
      <t>モクテキ</t>
    </rPh>
    <rPh sb="127" eb="129">
      <t>ヘイセイ</t>
    </rPh>
    <rPh sb="131" eb="132">
      <t>ネン</t>
    </rPh>
    <rPh sb="133" eb="134">
      <t>ガツ</t>
    </rPh>
    <rPh sb="137" eb="139">
      <t>コウエイ</t>
    </rPh>
    <rPh sb="139" eb="141">
      <t>キギョウ</t>
    </rPh>
    <rPh sb="141" eb="143">
      <t>カイケイ</t>
    </rPh>
    <rPh sb="144" eb="146">
      <t>テキヨウ</t>
    </rPh>
    <rPh sb="147" eb="148">
      <t>ム</t>
    </rPh>
    <rPh sb="150" eb="151">
      <t>ト</t>
    </rPh>
    <rPh sb="152" eb="153">
      <t>ク</t>
    </rPh>
    <rPh sb="155" eb="156">
      <t>スス</t>
    </rPh>
    <rPh sb="158" eb="160">
      <t>ケイエイ</t>
    </rPh>
    <rPh sb="160" eb="162">
      <t>センリャク</t>
    </rPh>
    <rPh sb="163" eb="164">
      <t>ソ</t>
    </rPh>
    <rPh sb="166" eb="168">
      <t>ケンゼン</t>
    </rPh>
    <rPh sb="169" eb="172">
      <t>ゲスイドウ</t>
    </rPh>
    <rPh sb="172" eb="174">
      <t>ジギョウ</t>
    </rPh>
    <rPh sb="174" eb="176">
      <t>ケイエイ</t>
    </rPh>
    <rPh sb="177" eb="179">
      <t>メザ</t>
    </rPh>
    <phoneticPr fontId="4"/>
  </si>
  <si>
    <t>　①収益的収支比率、⑤経費回収率ともに高く、概ね良好な状況である。経費回収率については、類似団体平均値を上回っている。
　④企業債残高対策事業規模比率は平成２７年度以降、類似団体平均値より低く推移しているが、平成２９年度から未普及区域整備を実施するため増加すると思われる。
　⑥汚水処理原価は類似団体平均値より低いが、元利償還金の増加に伴い増加傾向にある。
　⑧水洗化率については類似団体平均値より低いが接続件数は微増となっている。本事業は供用開始からの経過年数が比較的浅く、平成２９年度から取り組む未普及区域整備により、今後接続増加に伴う料金収入増加が期待でき、引続き接続増加、経費節減に努め、健全な経営を堅持していく。
　本市では、公共下水道と特定環境保全公共下水道を一つの会計で処理しているため、費用や処理水量等は按分により算定している数値も多い。有収率もその一つであり、７割を切る数値となっている。一般的には管渠の老朽化が原因とされることが多いため、特環エリアで該当することは極めて低いと考えられるが、会計全体の課題として不明水対策が急務と捉えている。不明水の増加は、処理経費の増加に繋がるため早急に原因を調査し、改善に努める。
　なお、⑦施設利用率については、公共下水道事業の処理場に接続し、本事業では終末処理場を保有していないことから指標はない。</t>
    <rPh sb="2" eb="5">
      <t>シュウエキテキ</t>
    </rPh>
    <rPh sb="5" eb="7">
      <t>シュウシ</t>
    </rPh>
    <rPh sb="7" eb="9">
      <t>ヒリツ</t>
    </rPh>
    <rPh sb="11" eb="13">
      <t>ケイヒ</t>
    </rPh>
    <rPh sb="13" eb="15">
      <t>カイシュウ</t>
    </rPh>
    <rPh sb="15" eb="16">
      <t>リツ</t>
    </rPh>
    <rPh sb="19" eb="20">
      <t>タカ</t>
    </rPh>
    <rPh sb="22" eb="23">
      <t>オオム</t>
    </rPh>
    <rPh sb="24" eb="26">
      <t>リョウコウ</t>
    </rPh>
    <rPh sb="27" eb="29">
      <t>ジョウキョウ</t>
    </rPh>
    <rPh sb="33" eb="35">
      <t>ケイヒ</t>
    </rPh>
    <rPh sb="35" eb="37">
      <t>カイシュウ</t>
    </rPh>
    <rPh sb="37" eb="38">
      <t>リツ</t>
    </rPh>
    <rPh sb="44" eb="46">
      <t>ルイジ</t>
    </rPh>
    <rPh sb="46" eb="48">
      <t>ダンタイ</t>
    </rPh>
    <rPh sb="48" eb="51">
      <t>ヘイキンチ</t>
    </rPh>
    <rPh sb="52" eb="54">
      <t>ウワマワ</t>
    </rPh>
    <rPh sb="62" eb="64">
      <t>キギョウ</t>
    </rPh>
    <rPh sb="64" eb="65">
      <t>サイ</t>
    </rPh>
    <rPh sb="65" eb="67">
      <t>ザンダカ</t>
    </rPh>
    <rPh sb="67" eb="69">
      <t>タイサク</t>
    </rPh>
    <rPh sb="69" eb="71">
      <t>ジギョウ</t>
    </rPh>
    <rPh sb="71" eb="73">
      <t>キボ</t>
    </rPh>
    <rPh sb="73" eb="75">
      <t>ヒリツ</t>
    </rPh>
    <rPh sb="76" eb="78">
      <t>ヘイセイ</t>
    </rPh>
    <rPh sb="80" eb="81">
      <t>ネン</t>
    </rPh>
    <rPh sb="81" eb="82">
      <t>ド</t>
    </rPh>
    <rPh sb="82" eb="84">
      <t>イコウ</t>
    </rPh>
    <rPh sb="85" eb="87">
      <t>ルイジ</t>
    </rPh>
    <rPh sb="87" eb="89">
      <t>ダンタイ</t>
    </rPh>
    <rPh sb="89" eb="92">
      <t>ヘイキンチ</t>
    </rPh>
    <rPh sb="94" eb="95">
      <t>ヒク</t>
    </rPh>
    <rPh sb="96" eb="98">
      <t>スイイ</t>
    </rPh>
    <rPh sb="104" eb="106">
      <t>ヘイセイ</t>
    </rPh>
    <rPh sb="108" eb="109">
      <t>ネン</t>
    </rPh>
    <rPh sb="109" eb="110">
      <t>ド</t>
    </rPh>
    <rPh sb="115" eb="117">
      <t>クイキ</t>
    </rPh>
    <rPh sb="117" eb="119">
      <t>セイビ</t>
    </rPh>
    <rPh sb="120" eb="122">
      <t>ジッシ</t>
    </rPh>
    <rPh sb="126" eb="128">
      <t>ゾウカ</t>
    </rPh>
    <rPh sb="131" eb="132">
      <t>オモ</t>
    </rPh>
    <rPh sb="139" eb="141">
      <t>オスイ</t>
    </rPh>
    <rPh sb="141" eb="143">
      <t>ショリ</t>
    </rPh>
    <rPh sb="143" eb="145">
      <t>ゲンカ</t>
    </rPh>
    <rPh sb="146" eb="148">
      <t>ルイジ</t>
    </rPh>
    <rPh sb="148" eb="150">
      <t>ダンタイ</t>
    </rPh>
    <rPh sb="150" eb="153">
      <t>ヘイキンチ</t>
    </rPh>
    <rPh sb="155" eb="156">
      <t>ヒク</t>
    </rPh>
    <rPh sb="159" eb="161">
      <t>ガンリ</t>
    </rPh>
    <rPh sb="161" eb="164">
      <t>ショウカンキン</t>
    </rPh>
    <rPh sb="165" eb="167">
      <t>ゾウカ</t>
    </rPh>
    <rPh sb="168" eb="169">
      <t>トモナ</t>
    </rPh>
    <rPh sb="170" eb="172">
      <t>ゾウカ</t>
    </rPh>
    <rPh sb="172" eb="174">
      <t>ケイコウ</t>
    </rPh>
    <rPh sb="181" eb="184">
      <t>スイセンカ</t>
    </rPh>
    <rPh sb="184" eb="185">
      <t>リツ</t>
    </rPh>
    <rPh sb="190" eb="192">
      <t>ルイジ</t>
    </rPh>
    <rPh sb="192" eb="194">
      <t>ダンタイ</t>
    </rPh>
    <rPh sb="194" eb="197">
      <t>ヘイキンチ</t>
    </rPh>
    <rPh sb="199" eb="200">
      <t>ヒク</t>
    </rPh>
    <rPh sb="202" eb="204">
      <t>セツゾク</t>
    </rPh>
    <rPh sb="204" eb="206">
      <t>ケンスウ</t>
    </rPh>
    <rPh sb="207" eb="209">
      <t>ビゾウ</t>
    </rPh>
    <rPh sb="216" eb="217">
      <t>ホン</t>
    </rPh>
    <rPh sb="217" eb="219">
      <t>ジギョウ</t>
    </rPh>
    <rPh sb="220" eb="222">
      <t>キョウヨウ</t>
    </rPh>
    <rPh sb="222" eb="224">
      <t>カイシ</t>
    </rPh>
    <rPh sb="227" eb="229">
      <t>ケイカ</t>
    </rPh>
    <rPh sb="229" eb="231">
      <t>ネンスウ</t>
    </rPh>
    <rPh sb="232" eb="235">
      <t>ヒカクテキ</t>
    </rPh>
    <rPh sb="235" eb="236">
      <t>アサ</t>
    </rPh>
    <rPh sb="238" eb="240">
      <t>ヘイセイ</t>
    </rPh>
    <rPh sb="242" eb="243">
      <t>ネン</t>
    </rPh>
    <rPh sb="243" eb="244">
      <t>ド</t>
    </rPh>
    <rPh sb="246" eb="247">
      <t>ト</t>
    </rPh>
    <rPh sb="248" eb="249">
      <t>ク</t>
    </rPh>
    <rPh sb="250" eb="253">
      <t>ミフキュウ</t>
    </rPh>
    <rPh sb="253" eb="255">
      <t>クイキ</t>
    </rPh>
    <rPh sb="255" eb="257">
      <t>セイビ</t>
    </rPh>
    <rPh sb="261" eb="263">
      <t>コンゴ</t>
    </rPh>
    <rPh sb="263" eb="265">
      <t>セツゾク</t>
    </rPh>
    <rPh sb="265" eb="267">
      <t>ゾウカ</t>
    </rPh>
    <rPh sb="268" eb="269">
      <t>トモナ</t>
    </rPh>
    <rPh sb="270" eb="272">
      <t>リョウキン</t>
    </rPh>
    <rPh sb="282" eb="284">
      <t>ヒキツヅ</t>
    </rPh>
    <rPh sb="285" eb="287">
      <t>セツゾク</t>
    </rPh>
    <rPh sb="287" eb="289">
      <t>ゾウカ</t>
    </rPh>
    <rPh sb="290" eb="292">
      <t>ケイヒ</t>
    </rPh>
    <rPh sb="292" eb="294">
      <t>セツゲン</t>
    </rPh>
    <rPh sb="295" eb="296">
      <t>ツト</t>
    </rPh>
    <rPh sb="298" eb="300">
      <t>ケンゼン</t>
    </rPh>
    <rPh sb="301" eb="303">
      <t>ケイエイ</t>
    </rPh>
    <rPh sb="304" eb="306">
      <t>ケンジ</t>
    </rPh>
    <rPh sb="318" eb="320">
      <t>コウキョウ</t>
    </rPh>
    <rPh sb="320" eb="323">
      <t>ゲスイドウ</t>
    </rPh>
    <rPh sb="324" eb="326">
      <t>トクテイ</t>
    </rPh>
    <rPh sb="326" eb="328">
      <t>カンキョウ</t>
    </rPh>
    <rPh sb="328" eb="330">
      <t>ホゼン</t>
    </rPh>
    <rPh sb="330" eb="332">
      <t>コウキョウ</t>
    </rPh>
    <rPh sb="332" eb="335">
      <t>ゲスイドウ</t>
    </rPh>
    <rPh sb="336" eb="337">
      <t>ヒト</t>
    </rPh>
    <rPh sb="339" eb="341">
      <t>カイケイ</t>
    </rPh>
    <rPh sb="342" eb="344">
      <t>ショリ</t>
    </rPh>
    <rPh sb="351" eb="353">
      <t>ヒヨウ</t>
    </rPh>
    <rPh sb="354" eb="356">
      <t>ショリ</t>
    </rPh>
    <rPh sb="356" eb="358">
      <t>スイリョウ</t>
    </rPh>
    <rPh sb="358" eb="359">
      <t>ナド</t>
    </rPh>
    <rPh sb="360" eb="362">
      <t>アンブン</t>
    </rPh>
    <rPh sb="365" eb="367">
      <t>サンテイ</t>
    </rPh>
    <rPh sb="371" eb="373">
      <t>スウチ</t>
    </rPh>
    <rPh sb="374" eb="375">
      <t>オオ</t>
    </rPh>
    <rPh sb="377" eb="379">
      <t>ユウシュウ</t>
    </rPh>
    <rPh sb="379" eb="380">
      <t>リツ</t>
    </rPh>
    <rPh sb="383" eb="384">
      <t>ヒト</t>
    </rPh>
    <rPh sb="390" eb="391">
      <t>ワリ</t>
    </rPh>
    <rPh sb="392" eb="393">
      <t>キ</t>
    </rPh>
    <rPh sb="394" eb="396">
      <t>スウチ</t>
    </rPh>
    <rPh sb="403" eb="406">
      <t>イッパンテキ</t>
    </rPh>
    <rPh sb="408" eb="410">
      <t>カンキョ</t>
    </rPh>
    <rPh sb="411" eb="414">
      <t>ロウキュウカ</t>
    </rPh>
    <rPh sb="415" eb="417">
      <t>ゲンイン</t>
    </rPh>
    <rPh sb="424" eb="425">
      <t>オオ</t>
    </rPh>
    <rPh sb="429" eb="430">
      <t>トク</t>
    </rPh>
    <rPh sb="430" eb="431">
      <t>カン</t>
    </rPh>
    <rPh sb="435" eb="437">
      <t>ガイトウ</t>
    </rPh>
    <rPh sb="442" eb="443">
      <t>キワ</t>
    </rPh>
    <rPh sb="445" eb="446">
      <t>ヒク</t>
    </rPh>
    <rPh sb="448" eb="449">
      <t>カンガ</t>
    </rPh>
    <rPh sb="455" eb="457">
      <t>カイケイ</t>
    </rPh>
    <rPh sb="457" eb="459">
      <t>ゼンタイ</t>
    </rPh>
    <rPh sb="460" eb="462">
      <t>カダイ</t>
    </rPh>
    <rPh sb="465" eb="467">
      <t>フメイ</t>
    </rPh>
    <rPh sb="467" eb="468">
      <t>スイ</t>
    </rPh>
    <rPh sb="468" eb="470">
      <t>タイサク</t>
    </rPh>
    <rPh sb="471" eb="473">
      <t>キュウム</t>
    </rPh>
    <rPh sb="474" eb="475">
      <t>トラ</t>
    </rPh>
    <rPh sb="480" eb="482">
      <t>フメイ</t>
    </rPh>
    <rPh sb="482" eb="483">
      <t>スイ</t>
    </rPh>
    <rPh sb="484" eb="486">
      <t>ゾウカ</t>
    </rPh>
    <rPh sb="488" eb="490">
      <t>ショリ</t>
    </rPh>
    <rPh sb="490" eb="492">
      <t>ケイヒ</t>
    </rPh>
    <rPh sb="493" eb="495">
      <t>ゾウカ</t>
    </rPh>
    <rPh sb="496" eb="497">
      <t>ツナ</t>
    </rPh>
    <rPh sb="501" eb="503">
      <t>ソウキュウ</t>
    </rPh>
    <rPh sb="504" eb="506">
      <t>ゲンイン</t>
    </rPh>
    <rPh sb="507" eb="509">
      <t>チョウサ</t>
    </rPh>
    <rPh sb="511" eb="513">
      <t>カイゼン</t>
    </rPh>
    <rPh sb="514" eb="515">
      <t>ツト</t>
    </rPh>
    <rPh sb="524" eb="526">
      <t>シセツ</t>
    </rPh>
    <rPh sb="526" eb="528">
      <t>リヨウ</t>
    </rPh>
    <rPh sb="528" eb="529">
      <t>リツ</t>
    </rPh>
    <rPh sb="551" eb="552">
      <t>ホン</t>
    </rPh>
    <rPh sb="552" eb="554">
      <t>ジギョウ</t>
    </rPh>
    <rPh sb="573" eb="575">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</si>
</sst>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811192"/>
        <c:axId val="19581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95811192"/>
        <c:axId val="195810800"/>
      </c:lineChart>
      <c:dateAx>
        <c:axId val="195811192"/>
        <c:scaling>
          <c:orientation val="minMax"/>
        </c:scaling>
        <c:delete val="1"/>
        <c:axPos val="b"/>
        <c:numFmt formatCode="ge" sourceLinked="1"/>
        <c:majorTickMark val="none"/>
        <c:minorTickMark val="none"/>
        <c:tickLblPos val="none"/>
        <c:crossAx val="195810800"/>
        <c:crosses val="autoZero"/>
        <c:auto val="1"/>
        <c:lblOffset val="100"/>
        <c:baseTimeUnit val="years"/>
      </c:dateAx>
      <c:valAx>
        <c:axId val="19581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1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645280"/>
        <c:axId val="19764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97645280"/>
        <c:axId val="197645672"/>
      </c:lineChart>
      <c:dateAx>
        <c:axId val="197645280"/>
        <c:scaling>
          <c:orientation val="minMax"/>
        </c:scaling>
        <c:delete val="1"/>
        <c:axPos val="b"/>
        <c:numFmt formatCode="ge" sourceLinked="1"/>
        <c:majorTickMark val="none"/>
        <c:minorTickMark val="none"/>
        <c:tickLblPos val="none"/>
        <c:crossAx val="197645672"/>
        <c:crosses val="autoZero"/>
        <c:auto val="1"/>
        <c:lblOffset val="100"/>
        <c:baseTimeUnit val="years"/>
      </c:dateAx>
      <c:valAx>
        <c:axId val="19764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34.82</c:v>
                </c:pt>
                <c:pt idx="1">
                  <c:v>36.03</c:v>
                </c:pt>
                <c:pt idx="2">
                  <c:v>58.05</c:v>
                </c:pt>
                <c:pt idx="3">
                  <c:v>58.96</c:v>
                </c:pt>
                <c:pt idx="4">
                  <c:v>59.98</c:v>
                </c:pt>
              </c:numCache>
            </c:numRef>
          </c:val>
        </c:ser>
        <c:dLbls>
          <c:showLegendKey val="0"/>
          <c:showVal val="0"/>
          <c:showCatName val="0"/>
          <c:showSerName val="0"/>
          <c:showPercent val="0"/>
          <c:showBubbleSize val="0"/>
        </c:dLbls>
        <c:gapWidth val="150"/>
        <c:axId val="197646848"/>
        <c:axId val="19764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97646848"/>
        <c:axId val="197647240"/>
      </c:lineChart>
      <c:dateAx>
        <c:axId val="197646848"/>
        <c:scaling>
          <c:orientation val="minMax"/>
        </c:scaling>
        <c:delete val="1"/>
        <c:axPos val="b"/>
        <c:numFmt formatCode="ge" sourceLinked="1"/>
        <c:majorTickMark val="none"/>
        <c:minorTickMark val="none"/>
        <c:tickLblPos val="none"/>
        <c:crossAx val="197647240"/>
        <c:crosses val="autoZero"/>
        <c:auto val="1"/>
        <c:lblOffset val="100"/>
        <c:baseTimeUnit val="years"/>
      </c:dateAx>
      <c:valAx>
        <c:axId val="19764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c:v>
                </c:pt>
                <c:pt idx="2">
                  <c:v>99.11</c:v>
                </c:pt>
                <c:pt idx="3">
                  <c:v>94.5</c:v>
                </c:pt>
                <c:pt idx="4">
                  <c:v>96.51</c:v>
                </c:pt>
              </c:numCache>
            </c:numRef>
          </c:val>
        </c:ser>
        <c:dLbls>
          <c:showLegendKey val="0"/>
          <c:showVal val="0"/>
          <c:showCatName val="0"/>
          <c:showSerName val="0"/>
          <c:showPercent val="0"/>
          <c:showBubbleSize val="0"/>
        </c:dLbls>
        <c:gapWidth val="150"/>
        <c:axId val="195809232"/>
        <c:axId val="19581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809232"/>
        <c:axId val="195812368"/>
      </c:lineChart>
      <c:dateAx>
        <c:axId val="195809232"/>
        <c:scaling>
          <c:orientation val="minMax"/>
        </c:scaling>
        <c:delete val="1"/>
        <c:axPos val="b"/>
        <c:numFmt formatCode="ge" sourceLinked="1"/>
        <c:majorTickMark val="none"/>
        <c:minorTickMark val="none"/>
        <c:tickLblPos val="none"/>
        <c:crossAx val="195812368"/>
        <c:crosses val="autoZero"/>
        <c:auto val="1"/>
        <c:lblOffset val="100"/>
        <c:baseTimeUnit val="years"/>
      </c:dateAx>
      <c:valAx>
        <c:axId val="19581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0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813544"/>
        <c:axId val="19581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813544"/>
        <c:axId val="195813936"/>
      </c:lineChart>
      <c:dateAx>
        <c:axId val="195813544"/>
        <c:scaling>
          <c:orientation val="minMax"/>
        </c:scaling>
        <c:delete val="1"/>
        <c:axPos val="b"/>
        <c:numFmt formatCode="ge" sourceLinked="1"/>
        <c:majorTickMark val="none"/>
        <c:minorTickMark val="none"/>
        <c:tickLblPos val="none"/>
        <c:crossAx val="195813936"/>
        <c:crosses val="autoZero"/>
        <c:auto val="1"/>
        <c:lblOffset val="100"/>
        <c:baseTimeUnit val="years"/>
      </c:dateAx>
      <c:valAx>
        <c:axId val="19581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1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815112"/>
        <c:axId val="19739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815112"/>
        <c:axId val="197398408"/>
      </c:lineChart>
      <c:dateAx>
        <c:axId val="195815112"/>
        <c:scaling>
          <c:orientation val="minMax"/>
        </c:scaling>
        <c:delete val="1"/>
        <c:axPos val="b"/>
        <c:numFmt formatCode="ge" sourceLinked="1"/>
        <c:majorTickMark val="none"/>
        <c:minorTickMark val="none"/>
        <c:tickLblPos val="none"/>
        <c:crossAx val="197398408"/>
        <c:crosses val="autoZero"/>
        <c:auto val="1"/>
        <c:lblOffset val="100"/>
        <c:baseTimeUnit val="years"/>
      </c:dateAx>
      <c:valAx>
        <c:axId val="19739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1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401544"/>
        <c:axId val="19740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401544"/>
        <c:axId val="197401936"/>
      </c:lineChart>
      <c:dateAx>
        <c:axId val="197401544"/>
        <c:scaling>
          <c:orientation val="minMax"/>
        </c:scaling>
        <c:delete val="1"/>
        <c:axPos val="b"/>
        <c:numFmt formatCode="ge" sourceLinked="1"/>
        <c:majorTickMark val="none"/>
        <c:minorTickMark val="none"/>
        <c:tickLblPos val="none"/>
        <c:crossAx val="197401936"/>
        <c:crosses val="autoZero"/>
        <c:auto val="1"/>
        <c:lblOffset val="100"/>
        <c:baseTimeUnit val="years"/>
      </c:dateAx>
      <c:valAx>
        <c:axId val="19740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0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403112"/>
        <c:axId val="19740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403112"/>
        <c:axId val="197403504"/>
      </c:lineChart>
      <c:dateAx>
        <c:axId val="197403112"/>
        <c:scaling>
          <c:orientation val="minMax"/>
        </c:scaling>
        <c:delete val="1"/>
        <c:axPos val="b"/>
        <c:numFmt formatCode="ge" sourceLinked="1"/>
        <c:majorTickMark val="none"/>
        <c:minorTickMark val="none"/>
        <c:tickLblPos val="none"/>
        <c:crossAx val="197403504"/>
        <c:crosses val="autoZero"/>
        <c:auto val="1"/>
        <c:lblOffset val="100"/>
        <c:baseTimeUnit val="years"/>
      </c:dateAx>
      <c:valAx>
        <c:axId val="19740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0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8948.31</c:v>
                </c:pt>
                <c:pt idx="1">
                  <c:v>8236.02</c:v>
                </c:pt>
                <c:pt idx="2">
                  <c:v>6565.34</c:v>
                </c:pt>
                <c:pt idx="3">
                  <c:v>1260.43</c:v>
                </c:pt>
                <c:pt idx="4">
                  <c:v>790</c:v>
                </c:pt>
              </c:numCache>
            </c:numRef>
          </c:val>
        </c:ser>
        <c:dLbls>
          <c:showLegendKey val="0"/>
          <c:showVal val="0"/>
          <c:showCatName val="0"/>
          <c:showSerName val="0"/>
          <c:showPercent val="0"/>
          <c:showBubbleSize val="0"/>
        </c:dLbls>
        <c:gapWidth val="150"/>
        <c:axId val="197401152"/>
        <c:axId val="19740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97401152"/>
        <c:axId val="197404680"/>
      </c:lineChart>
      <c:dateAx>
        <c:axId val="197401152"/>
        <c:scaling>
          <c:orientation val="minMax"/>
        </c:scaling>
        <c:delete val="1"/>
        <c:axPos val="b"/>
        <c:numFmt formatCode="ge" sourceLinked="1"/>
        <c:majorTickMark val="none"/>
        <c:minorTickMark val="none"/>
        <c:tickLblPos val="none"/>
        <c:crossAx val="197404680"/>
        <c:crosses val="autoZero"/>
        <c:auto val="1"/>
        <c:lblOffset val="100"/>
        <c:baseTimeUnit val="years"/>
      </c:dateAx>
      <c:valAx>
        <c:axId val="19740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0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102.55</c:v>
                </c:pt>
                <c:pt idx="1">
                  <c:v>101.59</c:v>
                </c:pt>
                <c:pt idx="2">
                  <c:v>96.31</c:v>
                </c:pt>
                <c:pt idx="3">
                  <c:v>78.23</c:v>
                </c:pt>
                <c:pt idx="4">
                  <c:v>85.6</c:v>
                </c:pt>
              </c:numCache>
            </c:numRef>
          </c:val>
        </c:ser>
        <c:dLbls>
          <c:showLegendKey val="0"/>
          <c:showVal val="0"/>
          <c:showCatName val="0"/>
          <c:showSerName val="0"/>
          <c:showPercent val="0"/>
          <c:showBubbleSize val="0"/>
        </c:dLbls>
        <c:gapWidth val="150"/>
        <c:axId val="197400760"/>
        <c:axId val="19740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97400760"/>
        <c:axId val="197400368"/>
      </c:lineChart>
      <c:dateAx>
        <c:axId val="197400760"/>
        <c:scaling>
          <c:orientation val="minMax"/>
        </c:scaling>
        <c:delete val="1"/>
        <c:axPos val="b"/>
        <c:numFmt formatCode="ge" sourceLinked="1"/>
        <c:majorTickMark val="none"/>
        <c:minorTickMark val="none"/>
        <c:tickLblPos val="none"/>
        <c:crossAx val="197400368"/>
        <c:crosses val="autoZero"/>
        <c:auto val="1"/>
        <c:lblOffset val="100"/>
        <c:baseTimeUnit val="years"/>
      </c:dateAx>
      <c:valAx>
        <c:axId val="19740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0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192.55</c:v>
                </c:pt>
                <c:pt idx="1">
                  <c:v>195.01</c:v>
                </c:pt>
                <c:pt idx="2">
                  <c:v>211.59</c:v>
                </c:pt>
                <c:pt idx="3">
                  <c:v>260.32</c:v>
                </c:pt>
                <c:pt idx="4">
                  <c:v>269.8</c:v>
                </c:pt>
              </c:numCache>
            </c:numRef>
          </c:val>
        </c:ser>
        <c:dLbls>
          <c:showLegendKey val="0"/>
          <c:showVal val="0"/>
          <c:showCatName val="0"/>
          <c:showSerName val="0"/>
          <c:showPercent val="0"/>
          <c:showBubbleSize val="0"/>
        </c:dLbls>
        <c:gapWidth val="150"/>
        <c:axId val="197405856"/>
        <c:axId val="19764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97405856"/>
        <c:axId val="197644104"/>
      </c:lineChart>
      <c:dateAx>
        <c:axId val="197405856"/>
        <c:scaling>
          <c:orientation val="minMax"/>
        </c:scaling>
        <c:delete val="1"/>
        <c:axPos val="b"/>
        <c:numFmt formatCode="ge" sourceLinked="1"/>
        <c:majorTickMark val="none"/>
        <c:minorTickMark val="none"/>
        <c:tickLblPos val="none"/>
        <c:crossAx val="197644104"/>
        <c:crosses val="autoZero"/>
        <c:auto val="1"/>
        <c:lblOffset val="100"/>
        <c:baseTimeUnit val="years"/>
      </c:dateAx>
      <c:valAx>
        <c:axId val="19764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0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70"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山形県　長井市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49" t="s">
        <v>121</v>
      </c>
      <c r="AE8" s="49"/>
      <c r="AF8" s="49"/>
      <c r="AG8" s="49"/>
      <c r="AH8" s="49"/>
      <c r="AI8" s="49"/>
      <c r="AJ8" s="49"/>
      <c r="AK8" s="4"/>
      <c r="AL8" s="50">
        <f>データ!S6</f>
        <v>27554</v>
      </c>
      <c r="AM8" s="50"/>
      <c r="AN8" s="50"/>
      <c r="AO8" s="50"/>
      <c r="AP8" s="50"/>
      <c r="AQ8" s="50"/>
      <c r="AR8" s="50"/>
      <c r="AS8" s="50"/>
      <c r="AT8" s="45">
        <f>データ!T6</f>
        <v>214.67</v>
      </c>
      <c r="AU8" s="45"/>
      <c r="AV8" s="45"/>
      <c r="AW8" s="45"/>
      <c r="AX8" s="45"/>
      <c r="AY8" s="45"/>
      <c r="AZ8" s="45"/>
      <c r="BA8" s="45"/>
      <c r="BB8" s="45">
        <f>データ!U6</f>
        <v>128.36000000000001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4.75</v>
      </c>
      <c r="Q10" s="45"/>
      <c r="R10" s="45"/>
      <c r="S10" s="45"/>
      <c r="T10" s="45"/>
      <c r="U10" s="45"/>
      <c r="V10" s="45"/>
      <c r="W10" s="45">
        <f>データ!Q6</f>
        <v>66.67</v>
      </c>
      <c r="X10" s="45"/>
      <c r="Y10" s="45"/>
      <c r="Z10" s="45"/>
      <c r="AA10" s="45"/>
      <c r="AB10" s="45"/>
      <c r="AC10" s="45"/>
      <c r="AD10" s="50">
        <f>データ!R6</f>
        <v>3942</v>
      </c>
      <c r="AE10" s="50"/>
      <c r="AF10" s="50"/>
      <c r="AG10" s="50"/>
      <c r="AH10" s="50"/>
      <c r="AI10" s="50"/>
      <c r="AJ10" s="50"/>
      <c r="AK10" s="2"/>
      <c r="AL10" s="50">
        <f>データ!V6</f>
        <v>1302</v>
      </c>
      <c r="AM10" s="50"/>
      <c r="AN10" s="50"/>
      <c r="AO10" s="50"/>
      <c r="AP10" s="50"/>
      <c r="AQ10" s="50"/>
      <c r="AR10" s="50"/>
      <c r="AS10" s="50"/>
      <c r="AT10" s="45">
        <f>データ!W6</f>
        <v>0.87</v>
      </c>
      <c r="AU10" s="45"/>
      <c r="AV10" s="45"/>
      <c r="AW10" s="45"/>
      <c r="AX10" s="45"/>
      <c r="AY10" s="45"/>
      <c r="AZ10" s="45"/>
      <c r="BA10" s="45"/>
      <c r="BB10" s="45">
        <f>データ!X6</f>
        <v>1496.55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62090</v>
      </c>
      <c r="D6" s="33">
        <f t="shared" si="3"/>
        <v>47</v>
      </c>
      <c r="E6" s="33">
        <f t="shared" si="3"/>
        <v>17</v>
      </c>
      <c r="F6" s="33">
        <f t="shared" si="3"/>
        <v>4</v>
      </c>
      <c r="G6" s="33">
        <f t="shared" si="3"/>
        <v>0</v>
      </c>
      <c r="H6" s="33" t="str">
        <f t="shared" si="3"/>
        <v>山形県　長井市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4.75</v>
      </c>
      <c r="Q6" s="34">
        <f t="shared" si="3"/>
        <v>66.67</v>
      </c>
      <c r="R6" s="34">
        <f t="shared" si="3"/>
        <v>3942</v>
      </c>
      <c r="S6" s="34">
        <f t="shared" si="3"/>
        <v>27554</v>
      </c>
      <c r="T6" s="34">
        <f t="shared" si="3"/>
        <v>214.67</v>
      </c>
      <c r="U6" s="34">
        <f t="shared" si="3"/>
        <v>128.36000000000001</v>
      </c>
      <c r="V6" s="34">
        <f t="shared" si="3"/>
        <v>1302</v>
      </c>
      <c r="W6" s="34">
        <f t="shared" si="3"/>
        <v>0.87</v>
      </c>
      <c r="X6" s="34">
        <f t="shared" si="3"/>
        <v>1496.55</v>
      </c>
      <c r="Y6" s="35">
        <f>IF(Y7="",NA(),Y7)</f>
        <v>100</v>
      </c>
      <c r="Z6" s="35">
        <f t="shared" ref="Z6:AH6" si="4">IF(Z7="",NA(),Z7)</f>
        <v>100</v>
      </c>
      <c r="AA6" s="35">
        <f t="shared" si="4"/>
        <v>99.11</v>
      </c>
      <c r="AB6" s="35">
        <f t="shared" si="4"/>
        <v>94.5</v>
      </c>
      <c r="AC6" s="35">
        <f t="shared" si="4"/>
        <v>96.51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8948.31</v>
      </c>
      <c r="BG6" s="35">
        <f t="shared" ref="BG6:BO6" si="7">IF(BG7="",NA(),BG7)</f>
        <v>8236.02</v>
      </c>
      <c r="BH6" s="35">
        <f t="shared" si="7"/>
        <v>6565.34</v>
      </c>
      <c r="BI6" s="35">
        <f t="shared" si="7"/>
        <v>1260.43</v>
      </c>
      <c r="BJ6" s="35">
        <f t="shared" si="7"/>
        <v>790</v>
      </c>
      <c r="BK6" s="35">
        <f t="shared" si="7"/>
        <v>1716.82</v>
      </c>
      <c r="BL6" s="35">
        <f t="shared" si="7"/>
        <v>1554.05</v>
      </c>
      <c r="BM6" s="35">
        <f t="shared" si="7"/>
        <v>1671.86</v>
      </c>
      <c r="BN6" s="35">
        <f t="shared" si="7"/>
        <v>1673.47</v>
      </c>
      <c r="BO6" s="35">
        <f t="shared" si="7"/>
        <v>1592.72</v>
      </c>
      <c r="BP6" s="34" t="str">
        <f>IF(BP7="","",IF(BP7="-","【-】","【"&amp;SUBSTITUTE(TEXT(BP7,"#,##0.00"),"-","△")&amp;"】"))</f>
        <v>【1,348.09】</v>
      </c>
      <c r="BQ6" s="35">
        <f>IF(BQ7="",NA(),BQ7)</f>
        <v>102.55</v>
      </c>
      <c r="BR6" s="35">
        <f t="shared" ref="BR6:BZ6" si="8">IF(BR7="",NA(),BR7)</f>
        <v>101.59</v>
      </c>
      <c r="BS6" s="35">
        <f t="shared" si="8"/>
        <v>96.31</v>
      </c>
      <c r="BT6" s="35">
        <f t="shared" si="8"/>
        <v>78.23</v>
      </c>
      <c r="BU6" s="35">
        <f t="shared" si="8"/>
        <v>85.6</v>
      </c>
      <c r="BV6" s="35">
        <f t="shared" si="8"/>
        <v>51.73</v>
      </c>
      <c r="BW6" s="35">
        <f t="shared" si="8"/>
        <v>53.01</v>
      </c>
      <c r="BX6" s="35">
        <f t="shared" si="8"/>
        <v>50.54</v>
      </c>
      <c r="BY6" s="35">
        <f t="shared" si="8"/>
        <v>49.22</v>
      </c>
      <c r="BZ6" s="35">
        <f t="shared" si="8"/>
        <v>53.7</v>
      </c>
      <c r="CA6" s="34" t="str">
        <f>IF(CA7="","",IF(CA7="-","【-】","【"&amp;SUBSTITUTE(TEXT(CA7,"#,##0.00"),"-","△")&amp;"】"))</f>
        <v>【69.80】</v>
      </c>
      <c r="CB6" s="35">
        <f>IF(CB7="",NA(),CB7)</f>
        <v>192.55</v>
      </c>
      <c r="CC6" s="35">
        <f t="shared" ref="CC6:CK6" si="9">IF(CC7="",NA(),CC7)</f>
        <v>195.01</v>
      </c>
      <c r="CD6" s="35">
        <f t="shared" si="9"/>
        <v>211.59</v>
      </c>
      <c r="CE6" s="35">
        <f t="shared" si="9"/>
        <v>260.32</v>
      </c>
      <c r="CF6" s="35">
        <f t="shared" si="9"/>
        <v>269.8</v>
      </c>
      <c r="CG6" s="35">
        <f t="shared" si="9"/>
        <v>310.47000000000003</v>
      </c>
      <c r="CH6" s="35">
        <f t="shared" si="9"/>
        <v>299.39</v>
      </c>
      <c r="CI6" s="35">
        <f t="shared" si="9"/>
        <v>320.36</v>
      </c>
      <c r="CJ6" s="35">
        <f t="shared" si="9"/>
        <v>332.02</v>
      </c>
      <c r="CK6" s="35">
        <f t="shared" si="9"/>
        <v>300.35000000000002</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34.82</v>
      </c>
      <c r="CY6" s="35">
        <f t="shared" ref="CY6:DG6" si="11">IF(CY7="",NA(),CY7)</f>
        <v>36.03</v>
      </c>
      <c r="CZ6" s="35">
        <f t="shared" si="11"/>
        <v>58.05</v>
      </c>
      <c r="DA6" s="35">
        <f t="shared" si="11"/>
        <v>58.96</v>
      </c>
      <c r="DB6" s="35">
        <f t="shared" si="11"/>
        <v>59.98</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62090</v>
      </c>
      <c r="D7" s="37">
        <v>47</v>
      </c>
      <c r="E7" s="37">
        <v>17</v>
      </c>
      <c r="F7" s="37">
        <v>4</v>
      </c>
      <c r="G7" s="37">
        <v>0</v>
      </c>
      <c r="H7" s="37" t="s">
        <v>109</v>
      </c>
      <c r="I7" s="37" t="s">
        <v>110</v>
      </c>
      <c r="J7" s="37" t="s">
        <v>111</v>
      </c>
      <c r="K7" s="37" t="s">
        <v>112</v>
      </c>
      <c r="L7" s="37" t="s">
        <v>113</v>
      </c>
      <c r="M7" s="37"/>
      <c r="N7" s="38" t="s">
        <v>114</v>
      </c>
      <c r="O7" s="38" t="s">
        <v>115</v>
      </c>
      <c r="P7" s="38">
        <v>4.75</v>
      </c>
      <c r="Q7" s="38">
        <v>66.67</v>
      </c>
      <c r="R7" s="38">
        <v>3942</v>
      </c>
      <c r="S7" s="38">
        <v>27554</v>
      </c>
      <c r="T7" s="38">
        <v>214.67</v>
      </c>
      <c r="U7" s="38">
        <v>128.36000000000001</v>
      </c>
      <c r="V7" s="38">
        <v>1302</v>
      </c>
      <c r="W7" s="38">
        <v>0.87</v>
      </c>
      <c r="X7" s="38">
        <v>1496.55</v>
      </c>
      <c r="Y7" s="38">
        <v>100</v>
      </c>
      <c r="Z7" s="38">
        <v>100</v>
      </c>
      <c r="AA7" s="38">
        <v>99.11</v>
      </c>
      <c r="AB7" s="38">
        <v>94.5</v>
      </c>
      <c r="AC7" s="38">
        <v>96.51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8948.31</v>
      </c>
      <c r="BG7" s="38">
        <v>8236.02</v>
      </c>
      <c r="BH7" s="38">
        <v>6565.34</v>
      </c>
      <c r="BI7" s="38">
        <v>1260.43</v>
      </c>
      <c r="BJ7" s="38">
        <v>790</v>
      </c>
      <c r="BK7" s="38">
        <v>1716.82</v>
      </c>
      <c r="BL7" s="38">
        <v>1554.05</v>
      </c>
      <c r="BM7" s="38">
        <v>1671.86</v>
      </c>
      <c r="BN7" s="38">
        <v>1673.47</v>
      </c>
      <c r="BO7" s="38">
        <v>1592.72</v>
      </c>
      <c r="BP7" s="38">
        <v>1348.09</v>
      </c>
      <c r="BQ7" s="38">
        <v>102.55</v>
      </c>
      <c r="BR7" s="38">
        <v>101.59</v>
      </c>
      <c r="BS7" s="38">
        <v>96.31</v>
      </c>
      <c r="BT7" s="38">
        <v>78.23</v>
      </c>
      <c r="BU7" s="38">
        <v>85.6</v>
      </c>
      <c r="BV7" s="38">
        <v>51.73</v>
      </c>
      <c r="BW7" s="38">
        <v>53.01</v>
      </c>
      <c r="BX7" s="38">
        <v>50.54</v>
      </c>
      <c r="BY7" s="38">
        <v>49.22</v>
      </c>
      <c r="BZ7" s="38">
        <v>53.7</v>
      </c>
      <c r="CA7" s="38">
        <v>69.8</v>
      </c>
      <c r="CB7" s="38">
        <v>192.55</v>
      </c>
      <c r="CC7" s="38">
        <v>195.01</v>
      </c>
      <c r="CD7" s="38">
        <v>211.59</v>
      </c>
      <c r="CE7" s="38">
        <v>260.32</v>
      </c>
      <c r="CF7" s="38">
        <v>269.8</v>
      </c>
      <c r="CG7" s="38">
        <v>310.47000000000003</v>
      </c>
      <c r="CH7" s="38">
        <v>299.39</v>
      </c>
      <c r="CI7" s="38">
        <v>320.36</v>
      </c>
      <c r="CJ7" s="38">
        <v>332.02</v>
      </c>
      <c r="CK7" s="38">
        <v>300.35000000000002</v>
      </c>
      <c r="CL7" s="38">
        <v>232.54</v>
      </c>
      <c r="CM7" s="38" t="s">
        <v>114</v>
      </c>
      <c r="CN7" s="38" t="s">
        <v>114</v>
      </c>
      <c r="CO7" s="38" t="s">
        <v>114</v>
      </c>
      <c r="CP7" s="38" t="s">
        <v>114</v>
      </c>
      <c r="CQ7" s="38" t="s">
        <v>114</v>
      </c>
      <c r="CR7" s="38">
        <v>36.67</v>
      </c>
      <c r="CS7" s="38">
        <v>36.200000000000003</v>
      </c>
      <c r="CT7" s="38">
        <v>34.74</v>
      </c>
      <c r="CU7" s="38">
        <v>36.65</v>
      </c>
      <c r="CV7" s="38">
        <v>37.72</v>
      </c>
      <c r="CW7" s="38">
        <v>42.17</v>
      </c>
      <c r="CX7" s="38">
        <v>34.82</v>
      </c>
      <c r="CY7" s="38">
        <v>36.03</v>
      </c>
      <c r="CZ7" s="38">
        <v>58.05</v>
      </c>
      <c r="DA7" s="38">
        <v>58.96</v>
      </c>
      <c r="DB7" s="38">
        <v>59.98</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13010</cp:lastModifiedBy>
  <cp:lastPrinted>2018-02-11T05:31:21Z</cp:lastPrinted>
  <dcterms:created xsi:type="dcterms:W3CDTF">2017-12-25T02:16:57Z</dcterms:created>
  <dcterms:modified xsi:type="dcterms:W3CDTF">2018-02-16T07:46:40Z</dcterms:modified>
  <cp:category/>
</cp:coreProperties>
</file>